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80" tabRatio="684" activeTab="0"/>
  </bookViews>
  <sheets>
    <sheet name="請求について" sheetId="1" r:id="rId1"/>
    <sheet name="表紙" sheetId="2" r:id="rId2"/>
    <sheet name="No.1" sheetId="3" r:id="rId3"/>
    <sheet name="No.2" sheetId="4" r:id="rId4"/>
    <sheet name="No.3" sheetId="5" r:id="rId5"/>
    <sheet name="No.4" sheetId="6" r:id="rId6"/>
    <sheet name="No.5" sheetId="7" r:id="rId7"/>
    <sheet name="No.6" sheetId="8" r:id="rId8"/>
    <sheet name="No.7" sheetId="9" r:id="rId9"/>
    <sheet name="No.8" sheetId="10" r:id="rId10"/>
    <sheet name="No.9" sheetId="11" r:id="rId11"/>
    <sheet name="No.10" sheetId="12" r:id="rId12"/>
    <sheet name="No.11" sheetId="13" r:id="rId13"/>
    <sheet name="No.12" sheetId="14" r:id="rId14"/>
    <sheet name="No.13" sheetId="15" r:id="rId15"/>
    <sheet name="No.14" sheetId="16" r:id="rId16"/>
    <sheet name="No.15" sheetId="17" r:id="rId17"/>
  </sheets>
  <definedNames>
    <definedName name="_xlnm.Print_Area" localSheetId="2">'No.1'!$A$1:$K$96</definedName>
    <definedName name="_xlnm.Print_Area" localSheetId="11">'No.10'!$A$1:$K$96</definedName>
    <definedName name="_xlnm.Print_Area" localSheetId="12">'No.11'!$A$1:$K$96</definedName>
    <definedName name="_xlnm.Print_Area" localSheetId="13">'No.12'!$A$1:$K$96</definedName>
    <definedName name="_xlnm.Print_Area" localSheetId="14">'No.13'!$A$1:$K$96</definedName>
    <definedName name="_xlnm.Print_Area" localSheetId="15">'No.14'!$A$1:$K$96</definedName>
    <definedName name="_xlnm.Print_Area" localSheetId="16">'No.15'!$A$1:$K$96</definedName>
    <definedName name="_xlnm.Print_Area" localSheetId="3">'No.2'!$A$1:$K$96</definedName>
    <definedName name="_xlnm.Print_Area" localSheetId="4">'No.3'!$A$1:$K$96</definedName>
    <definedName name="_xlnm.Print_Area" localSheetId="5">'No.4'!$A$1:$K$96</definedName>
    <definedName name="_xlnm.Print_Area" localSheetId="6">'No.5'!$A$1:$K$96</definedName>
    <definedName name="_xlnm.Print_Area" localSheetId="7">'No.6'!$A$1:$K$96</definedName>
    <definedName name="_xlnm.Print_Area" localSheetId="8">'No.7'!$A$1:$K$96</definedName>
    <definedName name="_xlnm.Print_Area" localSheetId="9">'No.8'!$A$1:$K$96</definedName>
    <definedName name="_xlnm.Print_Area" localSheetId="10">'No.9'!$A$1:$K$96</definedName>
    <definedName name="_xlnm.Print_Area" localSheetId="1">'表紙'!$A$1:$I$32</definedName>
  </definedNames>
  <calcPr fullCalcOnLoad="1"/>
</workbook>
</file>

<file path=xl/sharedStrings.xml><?xml version="1.0" encoding="utf-8"?>
<sst xmlns="http://schemas.openxmlformats.org/spreadsheetml/2006/main" count="675" uniqueCount="58">
  <si>
    <t>工事名称</t>
  </si>
  <si>
    <t>金額</t>
  </si>
  <si>
    <t>備考</t>
  </si>
  <si>
    <t>式</t>
  </si>
  <si>
    <t>合計</t>
  </si>
  <si>
    <t>請求書</t>
  </si>
  <si>
    <t>印　　</t>
  </si>
  <si>
    <t>No.</t>
  </si>
  <si>
    <t>発注金額</t>
  </si>
  <si>
    <t>前回迄請求累計額</t>
  </si>
  <si>
    <t>請求　第</t>
  </si>
  <si>
    <t>回目</t>
  </si>
  <si>
    <t>小計</t>
  </si>
  <si>
    <t>計</t>
  </si>
  <si>
    <t>単 位</t>
  </si>
  <si>
    <t>数 量</t>
  </si>
  <si>
    <t>単 価</t>
  </si>
  <si>
    <t>工 事 名 称</t>
  </si>
  <si>
    <t>住所</t>
  </si>
  <si>
    <t>社名</t>
  </si>
  <si>
    <t>振込先：</t>
  </si>
  <si>
    <t>口座名：</t>
  </si>
  <si>
    <t>フリガナ：</t>
  </si>
  <si>
    <t>下記の通り請求申し上げます。</t>
  </si>
  <si>
    <t>合計金額</t>
  </si>
  <si>
    <t>明細書</t>
  </si>
  <si>
    <t>月 日</t>
  </si>
  <si>
    <t>○○銀行　△△支店　普通　×××××××</t>
  </si>
  <si>
    <t>ｶ)□□□□　ﾀﾞｲﾋｮｳﾄﾘｼﾏﾘﾔｸ　＃＃＃＃</t>
  </si>
  <si>
    <t>名称品質又は作業内容</t>
  </si>
  <si>
    <t>請求用</t>
  </si>
  <si>
    <t>貴社控</t>
  </si>
  <si>
    <t>工事別</t>
  </si>
  <si>
    <t>計</t>
  </si>
  <si>
    <t>（株）□□□□　代表取締役　＃＃＃＃</t>
  </si>
  <si>
    <t>空家　11-502　△△工事</t>
  </si>
  <si>
    <t>一般　105-2　△△工事</t>
  </si>
  <si>
    <t>○○様邸新築工事</t>
  </si>
  <si>
    <t>△△</t>
  </si>
  <si>
    <t>m</t>
  </si>
  <si>
    <t>□□</t>
  </si>
  <si>
    <t>㎡</t>
  </si>
  <si>
    <t>空家　12-502　△△工事</t>
  </si>
  <si>
    <t xml:space="preserve"> (注)必着日を過ぎて届いた請求書は翌月分の取り扱いとさせていただきます。</t>
  </si>
  <si>
    <t>支払日は、翌月10日（土曜祝日の場合は翌日）となります。</t>
  </si>
  <si>
    <t>請求書の締め日は原則として毎月20日とし、25日までに弊社（本社）にご提出願います。</t>
  </si>
  <si>
    <t>1.</t>
  </si>
  <si>
    <t>2.</t>
  </si>
  <si>
    <t>その他、支払についてのお問い合わせは、総務部（054-281-8071）青山友也までお願いします。</t>
  </si>
  <si>
    <t>請求書は、弊社請求書注脚を参考にし、表紙には貴社住所・社名を記入し必ず押印してください。</t>
  </si>
  <si>
    <t>県営○○団地（空家）</t>
  </si>
  <si>
    <t>振込先の変更等があった場合は、お知らせください。</t>
  </si>
  <si>
    <t>○○建設</t>
  </si>
  <si>
    <t>3.</t>
  </si>
  <si>
    <t>4.</t>
  </si>
  <si>
    <t>5.</t>
  </si>
  <si>
    <t>各シート１枚目（請求用）・２枚目（工事別）を提出し、３枚目を貴社控えとしてください。</t>
  </si>
  <si>
    <t>消費税等（小計×8％）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</si>
</sst>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 numFmtId="178" formatCode="&quot;¥&quot;#,##0&quot;.-&quot;;&quot;¥&quot;\-#,##0&quot;.-&quot;"/>
  </numFmts>
  <fonts count="55">
    <font>
      <sz val="11"/>
      <color theme="1"/>
      <name val="Calibri"/>
      <family val="3"/>
    </font>
    <font>
      <sz val="11"/>
      <color indexed="8"/>
      <name val="ＭＳ Ｐゴシック"/>
      <family val="3"/>
    </font>
    <font>
      <sz val="6"/>
      <name val="ＭＳ Ｐゴシック"/>
      <family val="3"/>
    </font>
    <font>
      <sz val="11"/>
      <color indexed="8"/>
      <name val="ＭＳ Ｐ明朝"/>
      <family val="1"/>
    </font>
    <font>
      <u val="single"/>
      <sz val="11"/>
      <color indexed="8"/>
      <name val="ＭＳ Ｐ明朝"/>
      <family val="1"/>
    </font>
    <font>
      <b/>
      <sz val="11"/>
      <color indexed="8"/>
      <name val="ＭＳ Ｐ明朝"/>
      <family val="1"/>
    </font>
    <font>
      <sz val="9"/>
      <color indexed="8"/>
      <name val="ＭＳ Ｐ明朝"/>
      <family val="1"/>
    </font>
    <font>
      <sz val="12"/>
      <color indexed="8"/>
      <name val="ＭＳ Ｐ明朝"/>
      <family val="1"/>
    </font>
    <font>
      <b/>
      <sz val="18"/>
      <color indexed="8"/>
      <name val="ＭＳ Ｐ明朝"/>
      <family val="1"/>
    </font>
    <font>
      <sz val="12"/>
      <color indexed="8"/>
      <name val="ＭＳ 明朝"/>
      <family val="1"/>
    </font>
    <font>
      <b/>
      <sz val="20"/>
      <color indexed="8"/>
      <name val="ＭＳ Ｐ明朝"/>
      <family val="1"/>
    </font>
    <font>
      <sz val="14"/>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ＭＳ Ｐ明朝"/>
      <family val="1"/>
    </font>
    <font>
      <sz val="11"/>
      <color theme="1"/>
      <name val="ＭＳ Ｐ明朝"/>
      <family val="1"/>
    </font>
    <font>
      <b/>
      <sz val="11"/>
      <color theme="1"/>
      <name val="ＭＳ Ｐ明朝"/>
      <family val="1"/>
    </font>
    <font>
      <sz val="9"/>
      <color theme="1"/>
      <name val="ＭＳ Ｐ明朝"/>
      <family val="1"/>
    </font>
    <font>
      <sz val="12"/>
      <color theme="1"/>
      <name val="ＭＳ Ｐ明朝"/>
      <family val="1"/>
    </font>
    <font>
      <b/>
      <sz val="18"/>
      <color theme="1"/>
      <name val="ＭＳ Ｐ明朝"/>
      <family val="1"/>
    </font>
    <font>
      <sz val="12"/>
      <color theme="1"/>
      <name val="ＭＳ 明朝"/>
      <family val="1"/>
    </font>
    <font>
      <b/>
      <sz val="20"/>
      <color theme="1"/>
      <name val="ＭＳ Ｐ明朝"/>
      <family val="1"/>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style="hair"/>
      <top style="hair"/>
      <bottom style="hair"/>
    </border>
    <border>
      <left/>
      <right/>
      <top/>
      <bottom style="thin"/>
    </border>
    <border>
      <left style="thin"/>
      <right style="hair"/>
      <top style="thin"/>
      <bottom style="thin"/>
    </border>
    <border>
      <left style="hair"/>
      <right style="thin"/>
      <top style="thin"/>
      <bottom style="thin"/>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bottom style="thin"/>
    </border>
    <border>
      <left style="hair"/>
      <right style="hair"/>
      <top style="thin"/>
      <bottom style="thin"/>
    </border>
    <border>
      <left/>
      <right style="thin"/>
      <top style="thin"/>
      <bottom style="thin"/>
    </border>
    <border>
      <left style="thin"/>
      <right style="hair"/>
      <top/>
      <bottom style="thin"/>
    </border>
    <border>
      <left style="hair"/>
      <right/>
      <top/>
      <bottom style="thin"/>
    </border>
    <border>
      <left style="hair"/>
      <right/>
      <top/>
      <bottom style="hair"/>
    </border>
    <border>
      <left style="hair"/>
      <right/>
      <top style="hair"/>
      <bottom style="hair"/>
    </border>
    <border>
      <left style="thin"/>
      <right style="hair"/>
      <top style="hair"/>
      <bottom/>
    </border>
    <border>
      <left style="hair"/>
      <right style="hair"/>
      <top style="hair"/>
      <bottom/>
    </border>
    <border>
      <left style="hair"/>
      <right/>
      <top style="hair"/>
      <bottom style="double"/>
    </border>
    <border>
      <left style="hair"/>
      <right/>
      <top style="thin"/>
      <bottom style="thin"/>
    </border>
    <border>
      <left/>
      <right style="hair"/>
      <top style="thin"/>
      <bottom style="thin"/>
    </border>
    <border>
      <left style="thin"/>
      <right style="hair"/>
      <top style="hair"/>
      <bottom style="thin"/>
    </border>
    <border>
      <left style="hair"/>
      <right style="hair"/>
      <top style="hair"/>
      <bottom style="thin"/>
    </border>
    <border>
      <left style="hair"/>
      <right style="hair"/>
      <top/>
      <bottom style="thin"/>
    </border>
    <border>
      <left style="hair"/>
      <right style="hair"/>
      <top style="double"/>
      <bottom style="hair"/>
    </border>
    <border>
      <left style="thin"/>
      <right style="hair"/>
      <top style="double"/>
      <bottom style="hair"/>
    </border>
    <border>
      <left style="thin"/>
      <right/>
      <top style="double"/>
      <bottom style="thin"/>
    </border>
    <border>
      <left/>
      <right/>
      <top style="double"/>
      <bottom style="thin"/>
    </border>
    <border>
      <left/>
      <right style="hair"/>
      <top style="double"/>
      <bottom style="thin"/>
    </border>
    <border>
      <left/>
      <right/>
      <top style="hair"/>
      <bottom style="hair"/>
    </border>
    <border>
      <left/>
      <right style="thin"/>
      <top style="hair"/>
      <bottom style="hair"/>
    </border>
    <border>
      <left/>
      <right/>
      <top style="hair"/>
      <bottom style="double"/>
    </border>
    <border>
      <left/>
      <right style="thin"/>
      <top style="hair"/>
      <bottom style="double"/>
    </border>
    <border>
      <left style="hair"/>
      <right/>
      <top style="double"/>
      <bottom style="thin"/>
    </border>
    <border>
      <left/>
      <right style="thin"/>
      <top style="double"/>
      <bottom style="thin"/>
    </border>
    <border>
      <left/>
      <right style="hair"/>
      <top style="hair"/>
      <bottom style="hair"/>
    </border>
    <border>
      <left/>
      <right style="hair"/>
      <top style="hair"/>
      <bottom style="double"/>
    </border>
    <border>
      <left/>
      <right style="hair"/>
      <top/>
      <bottom style="thin"/>
    </border>
    <border>
      <left/>
      <right/>
      <top style="thin"/>
      <bottom style="thin"/>
    </border>
    <border>
      <left style="hair"/>
      <right/>
      <top style="thin"/>
      <bottom style="hair"/>
    </border>
    <border>
      <left/>
      <right style="hair"/>
      <top style="thin"/>
      <bottom style="hair"/>
    </border>
    <border>
      <left/>
      <right/>
      <top style="thin"/>
      <bottom style="hair"/>
    </border>
    <border>
      <left/>
      <right style="thin"/>
      <top style="thin"/>
      <bottom style="hair"/>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2">
    <xf numFmtId="0" fontId="0" fillId="0" borderId="0" xfId="0" applyFont="1" applyAlignment="1">
      <alignment vertical="center"/>
    </xf>
    <xf numFmtId="0" fontId="46" fillId="0" borderId="0" xfId="0" applyFont="1" applyAlignment="1">
      <alignment/>
    </xf>
    <xf numFmtId="0" fontId="47" fillId="0" borderId="0" xfId="0" applyFont="1" applyAlignment="1">
      <alignment/>
    </xf>
    <xf numFmtId="0" fontId="47" fillId="0" borderId="10" xfId="0" applyFont="1" applyBorder="1" applyAlignment="1">
      <alignment/>
    </xf>
    <xf numFmtId="0" fontId="47" fillId="0" borderId="11" xfId="0" applyFont="1" applyBorder="1" applyAlignment="1">
      <alignment/>
    </xf>
    <xf numFmtId="0" fontId="47" fillId="0" borderId="10" xfId="0" applyFont="1" applyBorder="1" applyAlignment="1">
      <alignment horizontal="left" wrapText="1" indent="1"/>
    </xf>
    <xf numFmtId="0" fontId="47" fillId="0" borderId="11" xfId="0" applyFont="1" applyBorder="1" applyAlignment="1">
      <alignment horizontal="left" wrapText="1" indent="1"/>
    </xf>
    <xf numFmtId="0" fontId="48" fillId="0" borderId="0" xfId="0" applyFont="1" applyAlignment="1">
      <alignment/>
    </xf>
    <xf numFmtId="0" fontId="49" fillId="0" borderId="12" xfId="0" applyFont="1" applyBorder="1" applyAlignment="1">
      <alignment vertical="center"/>
    </xf>
    <xf numFmtId="0" fontId="47" fillId="0" borderId="0" xfId="0" applyFont="1" applyAlignment="1">
      <alignment vertical="center"/>
    </xf>
    <xf numFmtId="0" fontId="47" fillId="0" borderId="12" xfId="0" applyFont="1" applyBorder="1" applyAlignment="1">
      <alignment vertical="center"/>
    </xf>
    <xf numFmtId="0" fontId="47" fillId="0" borderId="0" xfId="0" applyFont="1" applyAlignment="1">
      <alignment horizontal="right"/>
    </xf>
    <xf numFmtId="0" fontId="48" fillId="0" borderId="12" xfId="0" applyFont="1" applyBorder="1" applyAlignment="1">
      <alignment/>
    </xf>
    <xf numFmtId="0" fontId="50" fillId="0" borderId="0" xfId="0" applyFont="1" applyAlignment="1">
      <alignment/>
    </xf>
    <xf numFmtId="178" fontId="51" fillId="0" borderId="12" xfId="0" applyNumberFormat="1" applyFont="1" applyBorder="1" applyAlignment="1">
      <alignment horizontal="right" indent="2"/>
    </xf>
    <xf numFmtId="0" fontId="50" fillId="33" borderId="13" xfId="0" applyFont="1" applyFill="1" applyBorder="1" applyAlignment="1">
      <alignment horizontal="center" vertical="center"/>
    </xf>
    <xf numFmtId="0" fontId="50" fillId="33" borderId="14" xfId="0" applyFont="1" applyFill="1" applyBorder="1" applyAlignment="1">
      <alignment horizontal="distributed" vertical="center" indent="1"/>
    </xf>
    <xf numFmtId="0" fontId="47" fillId="0" borderId="15" xfId="0" applyFont="1" applyBorder="1" applyAlignment="1">
      <alignment horizontal="center"/>
    </xf>
    <xf numFmtId="0" fontId="47" fillId="0" borderId="16" xfId="0" applyFont="1" applyBorder="1" applyAlignment="1">
      <alignment/>
    </xf>
    <xf numFmtId="0" fontId="47" fillId="0" borderId="17" xfId="0" applyFont="1" applyBorder="1" applyAlignment="1">
      <alignment horizontal="center"/>
    </xf>
    <xf numFmtId="0" fontId="47" fillId="0" borderId="18" xfId="0" applyFont="1" applyBorder="1" applyAlignment="1">
      <alignment/>
    </xf>
    <xf numFmtId="0" fontId="47" fillId="0" borderId="19" xfId="0" applyFont="1" applyBorder="1" applyAlignment="1">
      <alignment/>
    </xf>
    <xf numFmtId="0" fontId="47" fillId="0" borderId="20" xfId="0" applyFont="1" applyBorder="1" applyAlignment="1">
      <alignment/>
    </xf>
    <xf numFmtId="0" fontId="47" fillId="0" borderId="21" xfId="0" applyFont="1" applyBorder="1" applyAlignment="1">
      <alignment/>
    </xf>
    <xf numFmtId="0" fontId="50" fillId="33" borderId="22" xfId="0" applyFont="1" applyFill="1" applyBorder="1" applyAlignment="1">
      <alignment horizontal="distributed" vertical="center" indent="3"/>
    </xf>
    <xf numFmtId="0" fontId="0" fillId="0" borderId="0" xfId="0" applyAlignment="1" quotePrefix="1">
      <alignment vertical="center"/>
    </xf>
    <xf numFmtId="0" fontId="0" fillId="0" borderId="0" xfId="0" applyAlignment="1" quotePrefix="1">
      <alignment vertical="center"/>
    </xf>
    <xf numFmtId="0" fontId="46" fillId="0" borderId="0" xfId="0" applyFont="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0" fontId="3" fillId="0" borderId="0" xfId="0" applyFont="1" applyAlignment="1" applyProtection="1">
      <alignment/>
      <protection/>
    </xf>
    <xf numFmtId="0" fontId="47" fillId="0" borderId="0" xfId="0" applyFont="1" applyAlignment="1" applyProtection="1">
      <alignment vertical="center"/>
      <protection/>
    </xf>
    <xf numFmtId="0" fontId="47" fillId="0" borderId="12" xfId="0" applyFont="1" applyBorder="1" applyAlignment="1" applyProtection="1">
      <alignment vertical="center"/>
      <protection/>
    </xf>
    <xf numFmtId="0" fontId="49" fillId="0" borderId="12" xfId="0" applyFont="1" applyBorder="1" applyAlignment="1" applyProtection="1">
      <alignment vertical="center"/>
      <protection/>
    </xf>
    <xf numFmtId="0" fontId="50" fillId="0" borderId="23" xfId="0" applyFont="1" applyBorder="1" applyAlignment="1" applyProtection="1">
      <alignment vertical="center"/>
      <protection/>
    </xf>
    <xf numFmtId="0" fontId="50" fillId="33" borderId="24" xfId="0" applyFont="1" applyFill="1" applyBorder="1" applyAlignment="1" applyProtection="1">
      <alignment horizontal="center" vertical="center"/>
      <protection/>
    </xf>
    <xf numFmtId="0" fontId="50" fillId="33" borderId="25" xfId="0" applyFont="1" applyFill="1" applyBorder="1" applyAlignment="1" applyProtection="1">
      <alignment horizontal="distributed" vertical="center" wrapText="1" indent="1"/>
      <protection/>
    </xf>
    <xf numFmtId="177" fontId="47" fillId="0" borderId="15" xfId="0" applyNumberFormat="1" applyFont="1" applyBorder="1" applyAlignment="1" applyProtection="1">
      <alignment/>
      <protection/>
    </xf>
    <xf numFmtId="3" fontId="50" fillId="0" borderId="10" xfId="0" applyNumberFormat="1" applyFont="1" applyBorder="1" applyAlignment="1" applyProtection="1">
      <alignment/>
      <protection/>
    </xf>
    <xf numFmtId="0" fontId="47" fillId="0" borderId="10" xfId="0" applyFont="1" applyBorder="1" applyAlignment="1" applyProtection="1">
      <alignment horizontal="right" indent="1"/>
      <protection/>
    </xf>
    <xf numFmtId="3" fontId="52" fillId="0" borderId="26" xfId="48" applyNumberFormat="1" applyFont="1" applyBorder="1" applyAlignment="1" applyProtection="1">
      <alignment/>
      <protection/>
    </xf>
    <xf numFmtId="177" fontId="47" fillId="0" borderId="17" xfId="0" applyNumberFormat="1" applyFont="1" applyBorder="1" applyAlignment="1" applyProtection="1">
      <alignment/>
      <protection/>
    </xf>
    <xf numFmtId="3" fontId="50" fillId="0" borderId="11" xfId="0" applyNumberFormat="1" applyFont="1" applyBorder="1" applyAlignment="1" applyProtection="1">
      <alignment/>
      <protection/>
    </xf>
    <xf numFmtId="3" fontId="52" fillId="0" borderId="27" xfId="48" applyNumberFormat="1" applyFont="1" applyBorder="1" applyAlignment="1" applyProtection="1">
      <alignment/>
      <protection/>
    </xf>
    <xf numFmtId="0" fontId="47" fillId="0" borderId="11" xfId="0" applyFont="1" applyBorder="1" applyAlignment="1" applyProtection="1">
      <alignment horizontal="right" indent="1"/>
      <protection/>
    </xf>
    <xf numFmtId="177" fontId="47" fillId="0" borderId="28" xfId="0" applyNumberFormat="1" applyFont="1" applyBorder="1" applyAlignment="1" applyProtection="1">
      <alignment/>
      <protection/>
    </xf>
    <xf numFmtId="3" fontId="50" fillId="0" borderId="29" xfId="0" applyNumberFormat="1" applyFont="1" applyBorder="1" applyAlignment="1" applyProtection="1">
      <alignment horizontal="right" indent="1"/>
      <protection/>
    </xf>
    <xf numFmtId="0" fontId="47" fillId="0" borderId="29" xfId="0" applyFont="1" applyBorder="1" applyAlignment="1" applyProtection="1">
      <alignment horizontal="right" indent="1"/>
      <protection/>
    </xf>
    <xf numFmtId="3" fontId="52" fillId="0" borderId="30" xfId="48" applyNumberFormat="1" applyFont="1" applyBorder="1" applyAlignment="1" applyProtection="1">
      <alignment/>
      <protection/>
    </xf>
    <xf numFmtId="0" fontId="50" fillId="0" borderId="0" xfId="0" applyFont="1" applyFill="1" applyBorder="1" applyAlignment="1" applyProtection="1">
      <alignment horizontal="center" vertical="center"/>
      <protection/>
    </xf>
    <xf numFmtId="3" fontId="52" fillId="0" borderId="0" xfId="48" applyNumberFormat="1" applyFont="1" applyFill="1" applyBorder="1" applyAlignment="1" applyProtection="1">
      <alignment horizontal="right"/>
      <protection/>
    </xf>
    <xf numFmtId="0" fontId="47" fillId="0" borderId="0" xfId="0" applyFont="1" applyAlignment="1" applyProtection="1">
      <alignment horizontal="right"/>
      <protection/>
    </xf>
    <xf numFmtId="0" fontId="47" fillId="0" borderId="0" xfId="0" applyFont="1" applyFill="1" applyAlignment="1" applyProtection="1">
      <alignment/>
      <protection/>
    </xf>
    <xf numFmtId="177" fontId="47" fillId="0" borderId="15" xfId="0" applyNumberFormat="1" applyFont="1" applyBorder="1" applyAlignment="1" applyProtection="1">
      <alignment/>
      <protection locked="0"/>
    </xf>
    <xf numFmtId="3" fontId="50" fillId="0" borderId="10" xfId="0" applyNumberFormat="1" applyFont="1" applyBorder="1" applyAlignment="1" applyProtection="1">
      <alignment/>
      <protection locked="0"/>
    </xf>
    <xf numFmtId="0" fontId="47" fillId="0" borderId="10" xfId="0" applyFont="1" applyBorder="1" applyAlignment="1" applyProtection="1">
      <alignment horizontal="right" indent="1"/>
      <protection locked="0"/>
    </xf>
    <xf numFmtId="3" fontId="52" fillId="0" borderId="26" xfId="48" applyNumberFormat="1" applyFont="1" applyBorder="1" applyAlignment="1" applyProtection="1">
      <alignment/>
      <protection locked="0"/>
    </xf>
    <xf numFmtId="177" fontId="47" fillId="0" borderId="17" xfId="0" applyNumberFormat="1" applyFont="1" applyBorder="1" applyAlignment="1" applyProtection="1">
      <alignment/>
      <protection locked="0"/>
    </xf>
    <xf numFmtId="3" fontId="50" fillId="0" borderId="11" xfId="0" applyNumberFormat="1" applyFont="1" applyBorder="1" applyAlignment="1" applyProtection="1">
      <alignment/>
      <protection locked="0"/>
    </xf>
    <xf numFmtId="3" fontId="52" fillId="0" borderId="27" xfId="48" applyNumberFormat="1" applyFont="1" applyBorder="1" applyAlignment="1" applyProtection="1">
      <alignment/>
      <protection locked="0"/>
    </xf>
    <xf numFmtId="0" fontId="47" fillId="0" borderId="11" xfId="0" applyFont="1" applyBorder="1" applyAlignment="1" applyProtection="1">
      <alignment horizontal="right" indent="1"/>
      <protection locked="0"/>
    </xf>
    <xf numFmtId="177" fontId="47" fillId="0" borderId="28" xfId="0" applyNumberFormat="1" applyFont="1" applyBorder="1" applyAlignment="1" applyProtection="1">
      <alignment/>
      <protection locked="0"/>
    </xf>
    <xf numFmtId="3" fontId="50" fillId="0" borderId="29" xfId="0" applyNumberFormat="1" applyFont="1" applyBorder="1" applyAlignment="1" applyProtection="1">
      <alignment horizontal="right" indent="1"/>
      <protection locked="0"/>
    </xf>
    <xf numFmtId="0" fontId="47" fillId="0" borderId="29" xfId="0" applyFont="1" applyBorder="1" applyAlignment="1" applyProtection="1">
      <alignment horizontal="right" indent="1"/>
      <protection locked="0"/>
    </xf>
    <xf numFmtId="3" fontId="52" fillId="0" borderId="30" xfId="48" applyNumberFormat="1" applyFont="1" applyBorder="1" applyAlignment="1" applyProtection="1">
      <alignment/>
      <protection locked="0"/>
    </xf>
    <xf numFmtId="0" fontId="47" fillId="0" borderId="0" xfId="0" applyFont="1" applyAlignment="1" applyProtection="1">
      <alignment/>
      <protection locked="0"/>
    </xf>
    <xf numFmtId="176" fontId="46" fillId="0" borderId="0" xfId="0" applyNumberFormat="1" applyFont="1" applyBorder="1" applyAlignment="1" applyProtection="1">
      <alignment/>
      <protection locked="0"/>
    </xf>
    <xf numFmtId="3" fontId="52" fillId="0" borderId="11" xfId="48" applyNumberFormat="1" applyFont="1" applyBorder="1" applyAlignment="1">
      <alignment horizontal="right" indent="1"/>
    </xf>
    <xf numFmtId="0" fontId="50" fillId="33" borderId="31" xfId="0" applyFont="1" applyFill="1" applyBorder="1" applyAlignment="1">
      <alignment horizontal="center" vertical="center"/>
    </xf>
    <xf numFmtId="0" fontId="50" fillId="33" borderId="32" xfId="0" applyFont="1" applyFill="1" applyBorder="1" applyAlignment="1">
      <alignment horizontal="center" vertical="center"/>
    </xf>
    <xf numFmtId="0" fontId="53" fillId="0" borderId="0" xfId="0" applyFont="1" applyAlignment="1">
      <alignment horizontal="distributed" indent="15"/>
    </xf>
    <xf numFmtId="0" fontId="48" fillId="0" borderId="0" xfId="0" applyFont="1" applyAlignment="1" applyProtection="1">
      <alignment/>
      <protection locked="0"/>
    </xf>
    <xf numFmtId="0" fontId="48" fillId="0" borderId="12" xfId="0" applyFont="1" applyBorder="1" applyAlignment="1" applyProtection="1">
      <alignment horizontal="center"/>
      <protection locked="0"/>
    </xf>
    <xf numFmtId="3" fontId="52" fillId="0" borderId="10" xfId="48" applyNumberFormat="1" applyFont="1" applyBorder="1" applyAlignment="1">
      <alignment horizontal="right" indent="1"/>
    </xf>
    <xf numFmtId="0" fontId="50" fillId="33" borderId="31" xfId="0" applyFont="1" applyFill="1" applyBorder="1" applyAlignment="1">
      <alignment horizontal="distributed" vertical="center" indent="2"/>
    </xf>
    <xf numFmtId="0" fontId="50" fillId="33" borderId="32" xfId="0" applyFont="1" applyFill="1" applyBorder="1" applyAlignment="1">
      <alignment horizontal="distributed" vertical="center" indent="2"/>
    </xf>
    <xf numFmtId="0" fontId="50" fillId="33" borderId="33" xfId="0" applyFont="1" applyFill="1" applyBorder="1" applyAlignment="1">
      <alignment horizontal="distributed" vertical="center" indent="5"/>
    </xf>
    <xf numFmtId="0" fontId="50" fillId="33" borderId="34" xfId="0" applyFont="1" applyFill="1" applyBorder="1" applyAlignment="1">
      <alignment horizontal="distributed" vertical="center" indent="5"/>
    </xf>
    <xf numFmtId="0" fontId="50" fillId="33" borderId="24" xfId="0" applyFont="1" applyFill="1" applyBorder="1" applyAlignment="1">
      <alignment horizontal="distributed" vertical="center" indent="5"/>
    </xf>
    <xf numFmtId="0" fontId="50" fillId="33" borderId="35" xfId="0" applyFont="1" applyFill="1" applyBorder="1" applyAlignment="1">
      <alignment horizontal="distributed" vertical="center" indent="5"/>
    </xf>
    <xf numFmtId="3" fontId="52" fillId="0" borderId="36" xfId="0" applyNumberFormat="1" applyFont="1" applyBorder="1" applyAlignment="1">
      <alignment horizontal="right" indent="1"/>
    </xf>
    <xf numFmtId="3" fontId="52" fillId="0" borderId="34" xfId="0" applyNumberFormat="1" applyFont="1" applyBorder="1" applyAlignment="1">
      <alignment horizontal="right" indent="1"/>
    </xf>
    <xf numFmtId="3" fontId="52" fillId="0" borderId="35" xfId="48" applyNumberFormat="1" applyFont="1" applyBorder="1" applyAlignment="1">
      <alignment horizontal="right" indent="1"/>
    </xf>
    <xf numFmtId="0" fontId="50" fillId="33" borderId="37" xfId="0" applyFont="1" applyFill="1" applyBorder="1" applyAlignment="1">
      <alignment horizontal="distributed" vertical="center" indent="5"/>
    </xf>
    <xf numFmtId="0" fontId="50" fillId="33" borderId="36" xfId="0" applyFont="1" applyFill="1" applyBorder="1" applyAlignment="1">
      <alignment horizontal="distributed" vertical="center" indent="5"/>
    </xf>
    <xf numFmtId="0" fontId="50" fillId="33" borderId="38" xfId="0" applyFont="1" applyFill="1" applyBorder="1" applyAlignment="1" applyProtection="1">
      <alignment horizontal="center" vertical="center"/>
      <protection/>
    </xf>
    <xf numFmtId="0" fontId="50" fillId="33" borderId="39" xfId="0" applyFont="1" applyFill="1" applyBorder="1" applyAlignment="1" applyProtection="1">
      <alignment horizontal="center" vertical="center"/>
      <protection/>
    </xf>
    <xf numFmtId="0" fontId="50" fillId="33" borderId="40" xfId="0" applyFont="1" applyFill="1" applyBorder="1" applyAlignment="1" applyProtection="1">
      <alignment horizontal="center" vertical="center"/>
      <protection/>
    </xf>
    <xf numFmtId="176" fontId="46" fillId="0" borderId="0" xfId="0" applyNumberFormat="1" applyFont="1" applyAlignment="1" applyProtection="1">
      <alignment/>
      <protection/>
    </xf>
    <xf numFmtId="3" fontId="52" fillId="0" borderId="27" xfId="48" applyNumberFormat="1" applyFont="1" applyBorder="1" applyAlignment="1" applyProtection="1">
      <alignment horizontal="right"/>
      <protection/>
    </xf>
    <xf numFmtId="3" fontId="52" fillId="0" borderId="41" xfId="48" applyNumberFormat="1" applyFont="1" applyBorder="1" applyAlignment="1" applyProtection="1">
      <alignment horizontal="right"/>
      <protection/>
    </xf>
    <xf numFmtId="3" fontId="52" fillId="0" borderId="42" xfId="48" applyNumberFormat="1" applyFont="1" applyBorder="1" applyAlignment="1" applyProtection="1">
      <alignment horizontal="right"/>
      <protection/>
    </xf>
    <xf numFmtId="3" fontId="52" fillId="0" borderId="30" xfId="48" applyNumberFormat="1" applyFont="1" applyBorder="1" applyAlignment="1" applyProtection="1">
      <alignment horizontal="right"/>
      <protection/>
    </xf>
    <xf numFmtId="3" fontId="52" fillId="0" borderId="43" xfId="48" applyNumberFormat="1" applyFont="1" applyBorder="1" applyAlignment="1" applyProtection="1">
      <alignment horizontal="right"/>
      <protection/>
    </xf>
    <xf numFmtId="3" fontId="52" fillId="0" borderId="44" xfId="48" applyNumberFormat="1" applyFont="1" applyBorder="1" applyAlignment="1" applyProtection="1">
      <alignment horizontal="right"/>
      <protection/>
    </xf>
    <xf numFmtId="3" fontId="52" fillId="0" borderId="45" xfId="48" applyNumberFormat="1" applyFont="1" applyBorder="1" applyAlignment="1" applyProtection="1">
      <alignment horizontal="right"/>
      <protection/>
    </xf>
    <xf numFmtId="3" fontId="52" fillId="0" borderId="39" xfId="48" applyNumberFormat="1" applyFont="1" applyBorder="1" applyAlignment="1" applyProtection="1">
      <alignment horizontal="right"/>
      <protection/>
    </xf>
    <xf numFmtId="3" fontId="52" fillId="0" borderId="46" xfId="48" applyNumberFormat="1" applyFont="1" applyBorder="1" applyAlignment="1" applyProtection="1">
      <alignment horizontal="right"/>
      <protection/>
    </xf>
    <xf numFmtId="177" fontId="47" fillId="0" borderId="27" xfId="0" applyNumberFormat="1" applyFont="1" applyBorder="1" applyAlignment="1" applyProtection="1">
      <alignment horizontal="left" wrapText="1" indent="1"/>
      <protection locked="0"/>
    </xf>
    <xf numFmtId="177" fontId="47" fillId="0" borderId="47" xfId="0" applyNumberFormat="1" applyFont="1" applyBorder="1" applyAlignment="1" applyProtection="1">
      <alignment horizontal="left" wrapText="1" indent="1"/>
      <protection locked="0"/>
    </xf>
    <xf numFmtId="177" fontId="47" fillId="0" borderId="27" xfId="0" applyNumberFormat="1" applyFont="1" applyBorder="1" applyAlignment="1" applyProtection="1">
      <alignment horizontal="left" wrapText="1" indent="1"/>
      <protection/>
    </xf>
    <xf numFmtId="177" fontId="47" fillId="0" borderId="47" xfId="0" applyNumberFormat="1" applyFont="1" applyBorder="1" applyAlignment="1" applyProtection="1">
      <alignment horizontal="left" wrapText="1" indent="1"/>
      <protection/>
    </xf>
    <xf numFmtId="177" fontId="47" fillId="0" borderId="30" xfId="0" applyNumberFormat="1" applyFont="1" applyBorder="1" applyAlignment="1" applyProtection="1">
      <alignment horizontal="left" wrapText="1" indent="1"/>
      <protection/>
    </xf>
    <xf numFmtId="177" fontId="47" fillId="0" borderId="48" xfId="0" applyNumberFormat="1" applyFont="1" applyBorder="1" applyAlignment="1" applyProtection="1">
      <alignment horizontal="left" wrapText="1" indent="1"/>
      <protection/>
    </xf>
    <xf numFmtId="0" fontId="50" fillId="33" borderId="25" xfId="0" applyFont="1" applyFill="1" applyBorder="1" applyAlignment="1" applyProtection="1">
      <alignment horizontal="distributed" vertical="center" indent="3"/>
      <protection/>
    </xf>
    <xf numFmtId="0" fontId="50" fillId="33" borderId="49" xfId="0" applyFont="1" applyFill="1" applyBorder="1" applyAlignment="1" applyProtection="1">
      <alignment horizontal="distributed" vertical="center" indent="3"/>
      <protection/>
    </xf>
    <xf numFmtId="0" fontId="50" fillId="33" borderId="25" xfId="0" applyFont="1" applyFill="1" applyBorder="1" applyAlignment="1" applyProtection="1">
      <alignment horizontal="center" vertical="center"/>
      <protection/>
    </xf>
    <xf numFmtId="0" fontId="50" fillId="33" borderId="49" xfId="0" applyFont="1" applyFill="1" applyBorder="1" applyAlignment="1" applyProtection="1">
      <alignment horizontal="right" vertical="center" indent="1"/>
      <protection/>
    </xf>
    <xf numFmtId="38" fontId="50" fillId="33" borderId="31" xfId="48" applyFont="1" applyFill="1" applyBorder="1" applyAlignment="1" applyProtection="1">
      <alignment horizontal="distributed" vertical="center" wrapText="1" indent="1"/>
      <protection/>
    </xf>
    <xf numFmtId="38" fontId="50" fillId="33" borderId="50" xfId="48" applyFont="1" applyFill="1" applyBorder="1" applyAlignment="1" applyProtection="1">
      <alignment horizontal="distributed" vertical="center" wrapText="1" indent="1"/>
      <protection/>
    </xf>
    <xf numFmtId="38" fontId="50" fillId="33" borderId="23" xfId="48" applyFont="1" applyFill="1" applyBorder="1" applyAlignment="1" applyProtection="1">
      <alignment horizontal="distributed" vertical="center" wrapText="1" indent="1"/>
      <protection/>
    </xf>
    <xf numFmtId="177" fontId="47" fillId="0" borderId="51" xfId="0" applyNumberFormat="1" applyFont="1" applyBorder="1" applyAlignment="1" applyProtection="1">
      <alignment horizontal="left" wrapText="1" indent="1"/>
      <protection/>
    </xf>
    <xf numFmtId="177" fontId="47" fillId="0" borderId="52" xfId="0" applyNumberFormat="1" applyFont="1" applyBorder="1" applyAlignment="1" applyProtection="1">
      <alignment horizontal="left" wrapText="1" indent="1"/>
      <protection/>
    </xf>
    <xf numFmtId="3" fontId="52" fillId="0" borderId="51" xfId="48" applyNumberFormat="1" applyFont="1" applyBorder="1" applyAlignment="1" applyProtection="1">
      <alignment horizontal="right"/>
      <protection/>
    </xf>
    <xf numFmtId="3" fontId="52" fillId="0" borderId="53" xfId="48" applyNumberFormat="1" applyFont="1" applyBorder="1" applyAlignment="1" applyProtection="1">
      <alignment horizontal="right"/>
      <protection/>
    </xf>
    <xf numFmtId="3" fontId="52" fillId="0" borderId="54" xfId="48" applyNumberFormat="1" applyFont="1" applyBorder="1" applyAlignment="1" applyProtection="1">
      <alignment horizontal="right"/>
      <protection/>
    </xf>
    <xf numFmtId="0" fontId="53" fillId="0" borderId="0" xfId="0" applyFont="1" applyAlignment="1" applyProtection="1">
      <alignment horizontal="distributed" indent="15"/>
      <protection/>
    </xf>
    <xf numFmtId="0" fontId="50" fillId="33" borderId="55" xfId="0" applyFont="1" applyFill="1" applyBorder="1" applyAlignment="1" applyProtection="1">
      <alignment horizontal="center" vertical="center"/>
      <protection/>
    </xf>
    <xf numFmtId="0" fontId="50" fillId="33" borderId="56" xfId="0" applyFont="1" applyFill="1" applyBorder="1" applyAlignment="1" applyProtection="1">
      <alignment horizontal="center" vertical="center"/>
      <protection/>
    </xf>
    <xf numFmtId="0" fontId="50" fillId="33" borderId="57" xfId="0" applyFont="1" applyFill="1" applyBorder="1" applyAlignment="1" applyProtection="1">
      <alignment horizontal="center" vertical="center"/>
      <protection/>
    </xf>
    <xf numFmtId="0" fontId="50" fillId="33" borderId="58" xfId="0" applyFont="1" applyFill="1" applyBorder="1" applyAlignment="1" applyProtection="1">
      <alignment horizontal="center" vertical="center"/>
      <protection/>
    </xf>
    <xf numFmtId="0" fontId="50" fillId="33" borderId="59" xfId="0" applyFont="1" applyFill="1" applyBorder="1" applyAlignment="1" applyProtection="1">
      <alignment horizontal="center" vertical="center"/>
      <protection/>
    </xf>
    <xf numFmtId="0" fontId="50" fillId="33" borderId="60" xfId="0" applyFont="1" applyFill="1" applyBorder="1" applyAlignment="1" applyProtection="1">
      <alignment horizontal="center" vertical="center"/>
      <protection/>
    </xf>
    <xf numFmtId="0" fontId="47" fillId="0" borderId="61" xfId="0" applyFont="1" applyBorder="1" applyAlignment="1" applyProtection="1">
      <alignment horizontal="left" vertical="center" wrapText="1" indent="1"/>
      <protection/>
    </xf>
    <xf numFmtId="0" fontId="47" fillId="0" borderId="62" xfId="0" applyFont="1" applyBorder="1" applyAlignment="1" applyProtection="1">
      <alignment horizontal="left" vertical="center" wrapText="1" indent="1"/>
      <protection/>
    </xf>
    <xf numFmtId="0" fontId="47" fillId="0" borderId="63" xfId="0" applyFont="1" applyBorder="1" applyAlignment="1" applyProtection="1">
      <alignment horizontal="left" vertical="center" wrapText="1" indent="1"/>
      <protection/>
    </xf>
    <xf numFmtId="0" fontId="50" fillId="33" borderId="64" xfId="0" applyFont="1" applyFill="1" applyBorder="1" applyAlignment="1" applyProtection="1">
      <alignment horizontal="distributed" vertical="center" indent="1"/>
      <protection/>
    </xf>
    <xf numFmtId="0" fontId="50" fillId="33" borderId="50" xfId="0" applyFont="1" applyFill="1" applyBorder="1" applyAlignment="1" applyProtection="1">
      <alignment horizontal="distributed" vertical="center" indent="1"/>
      <protection/>
    </xf>
    <xf numFmtId="0" fontId="50" fillId="33" borderId="23" xfId="0" applyFont="1" applyFill="1" applyBorder="1" applyAlignment="1" applyProtection="1">
      <alignment horizontal="distributed" vertical="center" indent="1"/>
      <protection/>
    </xf>
    <xf numFmtId="0" fontId="50" fillId="0" borderId="64" xfId="0" applyFont="1" applyBorder="1" applyAlignment="1" applyProtection="1">
      <alignment horizontal="right" vertical="center" wrapText="1"/>
      <protection/>
    </xf>
    <xf numFmtId="0" fontId="50" fillId="0" borderId="50" xfId="0" applyFont="1" applyBorder="1" applyAlignment="1" applyProtection="1">
      <alignment horizontal="right" vertical="center" wrapText="1"/>
      <protection/>
    </xf>
    <xf numFmtId="0" fontId="50" fillId="0" borderId="50" xfId="0" applyFont="1" applyBorder="1" applyAlignment="1" applyProtection="1">
      <alignment horizontal="center" vertical="center"/>
      <protection/>
    </xf>
    <xf numFmtId="0" fontId="50" fillId="33" borderId="64" xfId="0" applyFont="1" applyFill="1" applyBorder="1" applyAlignment="1" applyProtection="1">
      <alignment horizontal="distributed" vertical="center" wrapText="1" indent="1"/>
      <protection/>
    </xf>
    <xf numFmtId="0" fontId="50" fillId="33" borderId="50" xfId="0" applyFont="1" applyFill="1" applyBorder="1" applyAlignment="1" applyProtection="1">
      <alignment horizontal="distributed" vertical="center" wrapText="1" indent="1"/>
      <protection/>
    </xf>
    <xf numFmtId="0" fontId="50" fillId="33" borderId="23" xfId="0" applyFont="1" applyFill="1" applyBorder="1" applyAlignment="1" applyProtection="1">
      <alignment horizontal="distributed" vertical="center" wrapText="1" indent="1"/>
      <protection/>
    </xf>
    <xf numFmtId="38" fontId="52" fillId="0" borderId="50" xfId="48" applyFont="1" applyFill="1" applyBorder="1" applyAlignment="1" applyProtection="1">
      <alignment vertical="center"/>
      <protection/>
    </xf>
    <xf numFmtId="38" fontId="52" fillId="0" borderId="23" xfId="48" applyFont="1" applyFill="1" applyBorder="1" applyAlignment="1" applyProtection="1">
      <alignment vertical="center"/>
      <protection/>
    </xf>
    <xf numFmtId="0" fontId="54" fillId="0" borderId="12" xfId="0" applyFont="1" applyBorder="1" applyAlignment="1" applyProtection="1">
      <alignment horizontal="center" vertical="center"/>
      <protection/>
    </xf>
    <xf numFmtId="0" fontId="47" fillId="0" borderId="61" xfId="0" applyFont="1" applyBorder="1" applyAlignment="1" applyProtection="1">
      <alignment horizontal="left" vertical="center" wrapText="1" indent="1"/>
      <protection locked="0"/>
    </xf>
    <xf numFmtId="0" fontId="47" fillId="0" borderId="62" xfId="0" applyFont="1" applyBorder="1" applyAlignment="1" applyProtection="1">
      <alignment horizontal="left" vertical="center" wrapText="1" indent="1"/>
      <protection locked="0"/>
    </xf>
    <xf numFmtId="0" fontId="47" fillId="0" borderId="63" xfId="0" applyFont="1" applyBorder="1" applyAlignment="1" applyProtection="1">
      <alignment horizontal="left" vertical="center" wrapText="1" indent="1"/>
      <protection locked="0"/>
    </xf>
    <xf numFmtId="177" fontId="47" fillId="0" borderId="51" xfId="0" applyNumberFormat="1" applyFont="1" applyBorder="1" applyAlignment="1" applyProtection="1">
      <alignment horizontal="left" wrapText="1" indent="1"/>
      <protection locked="0"/>
    </xf>
    <xf numFmtId="177" fontId="47" fillId="0" borderId="52" xfId="0" applyNumberFormat="1" applyFont="1" applyBorder="1" applyAlignment="1" applyProtection="1">
      <alignment horizontal="left" wrapText="1" indent="1"/>
      <protection locked="0"/>
    </xf>
    <xf numFmtId="38" fontId="52" fillId="0" borderId="50" xfId="48" applyFont="1" applyFill="1" applyBorder="1" applyAlignment="1" applyProtection="1">
      <alignment vertical="center"/>
      <protection locked="0"/>
    </xf>
    <xf numFmtId="38" fontId="52" fillId="0" borderId="23" xfId="48" applyFont="1" applyFill="1" applyBorder="1" applyAlignment="1" applyProtection="1">
      <alignment vertical="center"/>
      <protection locked="0"/>
    </xf>
    <xf numFmtId="0" fontId="50" fillId="0" borderId="50" xfId="0" applyFont="1" applyBorder="1" applyAlignment="1">
      <alignment horizontal="center" vertical="center"/>
    </xf>
    <xf numFmtId="0" fontId="54" fillId="0" borderId="12" xfId="0" applyFont="1" applyBorder="1" applyAlignment="1" applyProtection="1">
      <alignment horizontal="center" vertical="center"/>
      <protection locked="0"/>
    </xf>
    <xf numFmtId="177" fontId="47" fillId="0" borderId="30" xfId="0" applyNumberFormat="1" applyFont="1" applyBorder="1" applyAlignment="1" applyProtection="1">
      <alignment horizontal="left" wrapText="1" indent="1"/>
      <protection locked="0"/>
    </xf>
    <xf numFmtId="177" fontId="47" fillId="0" borderId="48" xfId="0" applyNumberFormat="1" applyFont="1" applyBorder="1" applyAlignment="1" applyProtection="1">
      <alignment horizontal="left" wrapText="1" indent="1"/>
      <protection locked="0"/>
    </xf>
    <xf numFmtId="0" fontId="50" fillId="0" borderId="50" xfId="0" applyFont="1" applyBorder="1" applyAlignment="1" applyProtection="1">
      <alignment horizontal="center" vertical="center"/>
      <protection locked="0"/>
    </xf>
    <xf numFmtId="0" fontId="50" fillId="0" borderId="50" xfId="0" applyFont="1" applyFill="1" applyBorder="1" applyAlignment="1" applyProtection="1">
      <alignment vertical="center"/>
      <protection/>
    </xf>
    <xf numFmtId="0" fontId="50" fillId="0" borderId="23"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xdr:row>
      <xdr:rowOff>276225</xdr:rowOff>
    </xdr:from>
    <xdr:to>
      <xdr:col>10</xdr:col>
      <xdr:colOff>533400</xdr:colOff>
      <xdr:row>3</xdr:row>
      <xdr:rowOff>0</xdr:rowOff>
    </xdr:to>
    <xdr:sp>
      <xdr:nvSpPr>
        <xdr:cNvPr id="1" name="角丸四角形吹き出し 3"/>
        <xdr:cNvSpPr>
          <a:spLocks/>
        </xdr:cNvSpPr>
      </xdr:nvSpPr>
      <xdr:spPr>
        <a:xfrm>
          <a:off x="5676900" y="447675"/>
          <a:ext cx="1962150" cy="314325"/>
        </a:xfrm>
        <a:prstGeom prst="wedgeRoundRectCallout">
          <a:avLst>
            <a:gd name="adj1" fmla="val -28787"/>
            <a:gd name="adj2" fmla="val -109240"/>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請求日を入力してください</a:t>
          </a:r>
        </a:p>
      </xdr:txBody>
    </xdr:sp>
    <xdr:clientData fPrintsWithSheet="0"/>
  </xdr:twoCellAnchor>
  <xdr:twoCellAnchor>
    <xdr:from>
      <xdr:col>9</xdr:col>
      <xdr:colOff>38100</xdr:colOff>
      <xdr:row>23</xdr:row>
      <xdr:rowOff>247650</xdr:rowOff>
    </xdr:from>
    <xdr:to>
      <xdr:col>12</xdr:col>
      <xdr:colOff>419100</xdr:colOff>
      <xdr:row>26</xdr:row>
      <xdr:rowOff>0</xdr:rowOff>
    </xdr:to>
    <xdr:sp>
      <xdr:nvSpPr>
        <xdr:cNvPr id="2" name="角丸四角形吹き出し 5"/>
        <xdr:cNvSpPr>
          <a:spLocks/>
        </xdr:cNvSpPr>
      </xdr:nvSpPr>
      <xdr:spPr>
        <a:xfrm>
          <a:off x="6543675" y="7781925"/>
          <a:ext cx="2181225" cy="762000"/>
        </a:xfrm>
        <a:prstGeom prst="wedgeRoundRectCallout">
          <a:avLst>
            <a:gd name="adj1" fmla="val -98000"/>
            <a:gd name="adj2" fmla="val 156361"/>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振込先、口座名（フリガナ）を入力してください</a:t>
          </a:r>
        </a:p>
      </xdr:txBody>
    </xdr:sp>
    <xdr:clientData fPrintsWithSheet="0"/>
  </xdr:twoCellAnchor>
  <xdr:twoCellAnchor>
    <xdr:from>
      <xdr:col>9</xdr:col>
      <xdr:colOff>104775</xdr:colOff>
      <xdr:row>11</xdr:row>
      <xdr:rowOff>342900</xdr:rowOff>
    </xdr:from>
    <xdr:to>
      <xdr:col>13</xdr:col>
      <xdr:colOff>390525</xdr:colOff>
      <xdr:row>13</xdr:row>
      <xdr:rowOff>38100</xdr:rowOff>
    </xdr:to>
    <xdr:sp>
      <xdr:nvSpPr>
        <xdr:cNvPr id="3" name="角丸四角形吹き出し 6"/>
        <xdr:cNvSpPr>
          <a:spLocks/>
        </xdr:cNvSpPr>
      </xdr:nvSpPr>
      <xdr:spPr>
        <a:xfrm>
          <a:off x="6610350" y="3524250"/>
          <a:ext cx="2686050" cy="428625"/>
        </a:xfrm>
        <a:prstGeom prst="wedgeRoundRectCallout">
          <a:avLst>
            <a:gd name="adj1" fmla="val -72652"/>
            <a:gd name="adj2" fmla="val -3520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明細の内容が自動で入力されます</a:t>
          </a:r>
        </a:p>
      </xdr:txBody>
    </xdr:sp>
    <xdr:clientData fPrintsWithSheet="0"/>
  </xdr:twoCellAnchor>
  <xdr:twoCellAnchor>
    <xdr:from>
      <xdr:col>0</xdr:col>
      <xdr:colOff>95250</xdr:colOff>
      <xdr:row>0</xdr:row>
      <xdr:rowOff>133350</xdr:rowOff>
    </xdr:from>
    <xdr:to>
      <xdr:col>2</xdr:col>
      <xdr:colOff>1924050</xdr:colOff>
      <xdr:row>2</xdr:row>
      <xdr:rowOff>95250</xdr:rowOff>
    </xdr:to>
    <xdr:sp>
      <xdr:nvSpPr>
        <xdr:cNvPr id="4" name="角丸四角形 1"/>
        <xdr:cNvSpPr>
          <a:spLocks/>
        </xdr:cNvSpPr>
      </xdr:nvSpPr>
      <xdr:spPr>
        <a:xfrm>
          <a:off x="95250" y="133350"/>
          <a:ext cx="2476500" cy="438150"/>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これらのコメントは印刷されません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xdr:row>
      <xdr:rowOff>66675</xdr:rowOff>
    </xdr:from>
    <xdr:to>
      <xdr:col>12</xdr:col>
      <xdr:colOff>47625</xdr:colOff>
      <xdr:row>4</xdr:row>
      <xdr:rowOff>161925</xdr:rowOff>
    </xdr:to>
    <xdr:sp>
      <xdr:nvSpPr>
        <xdr:cNvPr id="1" name="角丸四角形吹き出し 6"/>
        <xdr:cNvSpPr>
          <a:spLocks/>
        </xdr:cNvSpPr>
      </xdr:nvSpPr>
      <xdr:spPr>
        <a:xfrm>
          <a:off x="5324475" y="762000"/>
          <a:ext cx="1943100" cy="314325"/>
        </a:xfrm>
        <a:prstGeom prst="wedgeRoundRectCallout">
          <a:avLst>
            <a:gd name="adj1" fmla="val -31874"/>
            <a:gd name="adj2" fmla="val 83925"/>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会社名を入力してください</a:t>
          </a:r>
        </a:p>
      </xdr:txBody>
    </xdr:sp>
    <xdr:clientData fPrintsWithSheet="0"/>
  </xdr:twoCellAnchor>
  <xdr:twoCellAnchor>
    <xdr:from>
      <xdr:col>11</xdr:col>
      <xdr:colOff>114300</xdr:colOff>
      <xdr:row>7</xdr:row>
      <xdr:rowOff>66675</xdr:rowOff>
    </xdr:from>
    <xdr:to>
      <xdr:col>14</xdr:col>
      <xdr:colOff>495300</xdr:colOff>
      <xdr:row>11</xdr:row>
      <xdr:rowOff>323850</xdr:rowOff>
    </xdr:to>
    <xdr:sp>
      <xdr:nvSpPr>
        <xdr:cNvPr id="2" name="角丸四角形吹き出し 7"/>
        <xdr:cNvSpPr>
          <a:spLocks/>
        </xdr:cNvSpPr>
      </xdr:nvSpPr>
      <xdr:spPr>
        <a:xfrm>
          <a:off x="6734175" y="1800225"/>
          <a:ext cx="2181225" cy="1362075"/>
        </a:xfrm>
        <a:prstGeom prst="wedgeRoundRectCallout">
          <a:avLst>
            <a:gd name="adj1" fmla="val -67935"/>
            <a:gd name="adj2" fmla="val -32425"/>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発注金額が確定、もしくは</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請求が複数回になる場合は、発注金額・請求累計額・請求回数を入力してください</a:t>
          </a:r>
        </a:p>
      </xdr:txBody>
    </xdr:sp>
    <xdr:clientData fPrintsWithSheet="0"/>
  </xdr:twoCellAnchor>
  <xdr:twoCellAnchor>
    <xdr:from>
      <xdr:col>3</xdr:col>
      <xdr:colOff>228600</xdr:colOff>
      <xdr:row>2</xdr:row>
      <xdr:rowOff>219075</xdr:rowOff>
    </xdr:from>
    <xdr:to>
      <xdr:col>3</xdr:col>
      <xdr:colOff>2400300</xdr:colOff>
      <xdr:row>5</xdr:row>
      <xdr:rowOff>276225</xdr:rowOff>
    </xdr:to>
    <xdr:sp>
      <xdr:nvSpPr>
        <xdr:cNvPr id="3" name="角丸四角形吹き出し 8"/>
        <xdr:cNvSpPr>
          <a:spLocks/>
        </xdr:cNvSpPr>
      </xdr:nvSpPr>
      <xdr:spPr>
        <a:xfrm>
          <a:off x="1343025" y="695325"/>
          <a:ext cx="2181225" cy="714375"/>
        </a:xfrm>
        <a:prstGeom prst="wedgeRoundRectCallout">
          <a:avLst>
            <a:gd name="adj1" fmla="val -21412"/>
            <a:gd name="adj2" fmla="val 105356"/>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工事名称を入力してください。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団地の場合、各団地ごと空家・一般修繕に分けてください。</a:t>
          </a:r>
        </a:p>
      </xdr:txBody>
    </xdr:sp>
    <xdr:clientData fPrintsWithSheet="0"/>
  </xdr:twoCellAnchor>
  <xdr:twoCellAnchor>
    <xdr:from>
      <xdr:col>10</xdr:col>
      <xdr:colOff>304800</xdr:colOff>
      <xdr:row>15</xdr:row>
      <xdr:rowOff>342900</xdr:rowOff>
    </xdr:from>
    <xdr:to>
      <xdr:col>16</xdr:col>
      <xdr:colOff>142875</xdr:colOff>
      <xdr:row>19</xdr:row>
      <xdr:rowOff>257175</xdr:rowOff>
    </xdr:to>
    <xdr:sp>
      <xdr:nvSpPr>
        <xdr:cNvPr id="4" name="角丸四角形吹き出し 9"/>
        <xdr:cNvSpPr>
          <a:spLocks/>
        </xdr:cNvSpPr>
      </xdr:nvSpPr>
      <xdr:spPr>
        <a:xfrm>
          <a:off x="6600825" y="4629150"/>
          <a:ext cx="3162300" cy="1362075"/>
        </a:xfrm>
        <a:prstGeom prst="wedgeRoundRectCallout">
          <a:avLst>
            <a:gd name="adj1" fmla="val -59106"/>
            <a:gd name="adj2" fmla="val -51615"/>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400" b="0" i="0" u="none" baseline="0">
              <a:solidFill>
                <a:srgbClr val="000000"/>
              </a:solidFill>
            </a:rPr>
            <a:t>工事日・行った作業内容もしくは納品内容・数量・単価を入力してください。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金額は自動で入力されます。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団地の場合、部屋ごとで構いません。</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部屋ごとの明細は別に提出してください。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9"/>
  <sheetViews>
    <sheetView tabSelected="1" zoomScalePageLayoutView="0" workbookViewId="0" topLeftCell="A1">
      <selection activeCell="A1" sqref="A1"/>
    </sheetView>
  </sheetViews>
  <sheetFormatPr defaultColWidth="9.140625" defaultRowHeight="20.25" customHeight="1"/>
  <cols>
    <col min="1" max="1" width="2.8515625" style="0" bestFit="1" customWidth="1"/>
  </cols>
  <sheetData>
    <row r="3" spans="1:2" ht="20.25" customHeight="1">
      <c r="A3" s="25" t="s">
        <v>46</v>
      </c>
      <c r="B3" t="s">
        <v>45</v>
      </c>
    </row>
    <row r="4" ht="20.25" customHeight="1">
      <c r="B4" t="s">
        <v>43</v>
      </c>
    </row>
    <row r="5" ht="20.25" customHeight="1">
      <c r="B5" t="s">
        <v>44</v>
      </c>
    </row>
    <row r="6" spans="1:2" ht="20.25" customHeight="1">
      <c r="A6" s="26" t="s">
        <v>47</v>
      </c>
      <c r="B6" t="s">
        <v>49</v>
      </c>
    </row>
    <row r="7" spans="1:2" ht="20.25" customHeight="1">
      <c r="A7" s="26" t="s">
        <v>53</v>
      </c>
      <c r="B7" t="s">
        <v>56</v>
      </c>
    </row>
    <row r="8" spans="1:2" ht="20.25" customHeight="1">
      <c r="A8" s="26" t="s">
        <v>54</v>
      </c>
      <c r="B8" t="s">
        <v>51</v>
      </c>
    </row>
    <row r="9" spans="1:2" ht="20.25" customHeight="1">
      <c r="A9" s="26" t="s">
        <v>55</v>
      </c>
      <c r="B9" t="s">
        <v>48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No.8</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No.8</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No.8</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1.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No.9</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No.9</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No.9</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2.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No.10</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No.10</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No.10</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3.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No.11</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No.11</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No.11</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4.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No.12</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No.12</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No.12</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5.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No.13</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No.13</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No.13</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6.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No.14</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No.14</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No.14</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17.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No.15</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No.15</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No.15</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2.xml><?xml version="1.0" encoding="utf-8"?>
<worksheet xmlns="http://schemas.openxmlformats.org/spreadsheetml/2006/main" xmlns:r="http://schemas.openxmlformats.org/officeDocument/2006/relationships">
  <dimension ref="A1:I32"/>
  <sheetViews>
    <sheetView zoomScale="70" zoomScaleNormal="70" zoomScalePageLayoutView="0" workbookViewId="0" topLeftCell="A1">
      <selection activeCell="A1" sqref="A1"/>
    </sheetView>
  </sheetViews>
  <sheetFormatPr defaultColWidth="9.140625" defaultRowHeight="18.75" customHeight="1"/>
  <cols>
    <col min="1" max="1" width="4.7109375" style="2" customWidth="1"/>
    <col min="2" max="2" width="5.00390625" style="2" bestFit="1" customWidth="1"/>
    <col min="3" max="3" width="39.421875" style="2" customWidth="1"/>
    <col min="4" max="4" width="4.421875" style="2" customWidth="1"/>
    <col min="5" max="5" width="4.421875" style="2" bestFit="1" customWidth="1"/>
    <col min="6" max="6" width="10.7109375" style="2" customWidth="1"/>
    <col min="7" max="7" width="9.00390625" style="2" customWidth="1"/>
    <col min="8" max="8" width="15.140625" style="2" customWidth="1"/>
    <col min="9" max="9" width="4.7109375" style="2" customWidth="1"/>
    <col min="10" max="16384" width="9.00390625" style="2" customWidth="1"/>
  </cols>
  <sheetData>
    <row r="1" spans="1:9" ht="13.5">
      <c r="A1" s="1"/>
      <c r="H1" s="66">
        <v>41348</v>
      </c>
      <c r="I1" s="66"/>
    </row>
    <row r="2" spans="2:8" ht="24">
      <c r="B2" s="70" t="s">
        <v>5</v>
      </c>
      <c r="C2" s="70"/>
      <c r="D2" s="70"/>
      <c r="E2" s="70"/>
      <c r="F2" s="70"/>
      <c r="G2" s="70"/>
      <c r="H2" s="70"/>
    </row>
    <row r="3" spans="2:8" ht="22.5" customHeight="1">
      <c r="B3" s="7"/>
      <c r="C3" s="7"/>
      <c r="D3" s="7"/>
      <c r="E3" s="7"/>
      <c r="F3" s="7"/>
      <c r="G3" s="7"/>
      <c r="H3" s="7"/>
    </row>
    <row r="4" spans="2:8" ht="22.5" customHeight="1">
      <c r="B4" s="2" t="s">
        <v>23</v>
      </c>
      <c r="C4" s="7"/>
      <c r="D4" s="7"/>
      <c r="E4" s="7"/>
      <c r="F4" s="7"/>
      <c r="G4" s="7"/>
      <c r="H4" s="7"/>
    </row>
    <row r="5" spans="2:8" ht="22.5" customHeight="1">
      <c r="B5" s="13" t="s">
        <v>24</v>
      </c>
      <c r="C5" s="7"/>
      <c r="D5" s="7"/>
      <c r="E5" s="7"/>
      <c r="F5" s="7"/>
      <c r="G5" s="7"/>
      <c r="H5" s="7"/>
    </row>
    <row r="6" spans="2:8" ht="22.5" customHeight="1">
      <c r="B6" s="12"/>
      <c r="C6" s="14">
        <f>D28</f>
        <v>58320</v>
      </c>
      <c r="D6" s="7"/>
      <c r="E6" s="7"/>
      <c r="F6" s="7"/>
      <c r="G6" s="7"/>
      <c r="H6" s="7"/>
    </row>
    <row r="7" spans="4:8" ht="24.75" customHeight="1">
      <c r="D7" s="7"/>
      <c r="E7" s="7"/>
      <c r="F7" s="9" t="s">
        <v>18</v>
      </c>
      <c r="G7" s="71"/>
      <c r="H7" s="71"/>
    </row>
    <row r="8" spans="6:9" ht="24.75" customHeight="1">
      <c r="F8" s="10" t="s">
        <v>19</v>
      </c>
      <c r="G8" s="72"/>
      <c r="H8" s="72"/>
      <c r="I8" s="8" t="s">
        <v>6</v>
      </c>
    </row>
    <row r="9" ht="22.5" customHeight="1"/>
    <row r="10" spans="2:8" ht="22.5" customHeight="1">
      <c r="B10" s="15" t="s">
        <v>7</v>
      </c>
      <c r="C10" s="24" t="s">
        <v>0</v>
      </c>
      <c r="D10" s="68" t="s">
        <v>14</v>
      </c>
      <c r="E10" s="69"/>
      <c r="F10" s="74" t="s">
        <v>1</v>
      </c>
      <c r="G10" s="75"/>
      <c r="H10" s="16" t="s">
        <v>2</v>
      </c>
    </row>
    <row r="11" spans="2:8" ht="28.5" customHeight="1">
      <c r="B11" s="17">
        <v>1</v>
      </c>
      <c r="C11" s="5" t="str">
        <f>IF('No.1'!D$8&lt;&gt;"",'No.1'!D$8,"")</f>
        <v>県営○○団地（空家）</v>
      </c>
      <c r="D11" s="3">
        <f>IF($C11&lt;&gt;"",1,"")</f>
        <v>1</v>
      </c>
      <c r="E11" s="3" t="str">
        <f>IF($C11&lt;&gt;"","式","")</f>
        <v>式</v>
      </c>
      <c r="F11" s="73">
        <f>IF('No.1'!H$31&lt;&gt;0,'No.1'!H$31,"")</f>
        <v>38000</v>
      </c>
      <c r="G11" s="73"/>
      <c r="H11" s="18"/>
    </row>
    <row r="12" spans="2:8" ht="29.25" customHeight="1">
      <c r="B12" s="19">
        <v>2</v>
      </c>
      <c r="C12" s="5" t="str">
        <f>IF('No.2'!D$8&lt;&gt;"",'No.2'!D$8,"")</f>
        <v>○○様邸新築工事</v>
      </c>
      <c r="D12" s="4">
        <f>IF($C12&lt;&gt;"",1,"")</f>
        <v>1</v>
      </c>
      <c r="E12" s="4" t="str">
        <f>IF($C12&lt;&gt;"","式","")</f>
        <v>式</v>
      </c>
      <c r="F12" s="73">
        <f>IF('No.2'!H$31&lt;&gt;0,'No.2'!H$31,"")</f>
        <v>16000</v>
      </c>
      <c r="G12" s="73"/>
      <c r="H12" s="20"/>
    </row>
    <row r="13" spans="2:8" ht="28.5" customHeight="1">
      <c r="B13" s="19">
        <v>3</v>
      </c>
      <c r="C13" s="6">
        <f>IF('No.3'!D$8&lt;&gt;"",'No.3'!D$8,"")</f>
      </c>
      <c r="D13" s="4">
        <f aca="true" t="shared" si="0" ref="D13:D25">IF($C13&lt;&gt;"",1,"")</f>
      </c>
      <c r="E13" s="4">
        <f aca="true" t="shared" si="1" ref="E13:E25">IF($C13&lt;&gt;"","式","")</f>
      </c>
      <c r="F13" s="67">
        <f>IF('No.3'!H$31&lt;&gt;0,'No.3'!H$31,"")</f>
      </c>
      <c r="G13" s="67"/>
      <c r="H13" s="20"/>
    </row>
    <row r="14" spans="2:8" ht="28.5" customHeight="1">
      <c r="B14" s="19">
        <v>4</v>
      </c>
      <c r="C14" s="6">
        <f>IF('No.4'!D$8&lt;&gt;"",'No.4'!D$8,"")</f>
      </c>
      <c r="D14" s="4">
        <f t="shared" si="0"/>
      </c>
      <c r="E14" s="4">
        <f t="shared" si="1"/>
      </c>
      <c r="F14" s="67">
        <f>IF('No.4'!H$31&lt;&gt;0,'No.4'!H$31,"")</f>
      </c>
      <c r="G14" s="67"/>
      <c r="H14" s="20"/>
    </row>
    <row r="15" spans="2:8" ht="28.5" customHeight="1">
      <c r="B15" s="19">
        <v>5</v>
      </c>
      <c r="C15" s="6">
        <f>IF('No.5'!D$8&lt;&gt;"",'No.5'!D$8,"")</f>
      </c>
      <c r="D15" s="4">
        <f t="shared" si="0"/>
      </c>
      <c r="E15" s="4">
        <f t="shared" si="1"/>
      </c>
      <c r="F15" s="67">
        <f>IF('No.5'!H$31&lt;&gt;0,'No.5'!H$31,"")</f>
      </c>
      <c r="G15" s="67"/>
      <c r="H15" s="20"/>
    </row>
    <row r="16" spans="2:8" ht="28.5" customHeight="1">
      <c r="B16" s="19">
        <v>6</v>
      </c>
      <c r="C16" s="6">
        <f>IF('No.6'!D$8&lt;&gt;"",'No.6'!D$8,"")</f>
      </c>
      <c r="D16" s="4">
        <f t="shared" si="0"/>
      </c>
      <c r="E16" s="4">
        <f t="shared" si="1"/>
      </c>
      <c r="F16" s="67">
        <f>IF('No.6'!H$31&lt;&gt;0,'No.6'!H$31,"")</f>
      </c>
      <c r="G16" s="67"/>
      <c r="H16" s="20"/>
    </row>
    <row r="17" spans="2:8" ht="28.5" customHeight="1">
      <c r="B17" s="19">
        <v>7</v>
      </c>
      <c r="C17" s="6">
        <f>IF('No.7'!D$8&lt;&gt;"",'No.7'!D$8,"")</f>
      </c>
      <c r="D17" s="4">
        <f t="shared" si="0"/>
      </c>
      <c r="E17" s="4">
        <f t="shared" si="1"/>
      </c>
      <c r="F17" s="67">
        <f>IF('No.7'!H$31&lt;&gt;0,'No.7'!H$31,"")</f>
      </c>
      <c r="G17" s="67"/>
      <c r="H17" s="20"/>
    </row>
    <row r="18" spans="2:8" ht="28.5" customHeight="1">
      <c r="B18" s="19">
        <v>8</v>
      </c>
      <c r="C18" s="6">
        <f>IF('No.8'!D$8&lt;&gt;"",'No.8'!D$8,"")</f>
      </c>
      <c r="D18" s="4">
        <f t="shared" si="0"/>
      </c>
      <c r="E18" s="4">
        <f t="shared" si="1"/>
      </c>
      <c r="F18" s="67">
        <f>IF('No.8'!H$31&lt;&gt;0,'No.8'!H$31,"")</f>
      </c>
      <c r="G18" s="67"/>
      <c r="H18" s="20"/>
    </row>
    <row r="19" spans="2:8" ht="28.5" customHeight="1">
      <c r="B19" s="19">
        <v>9</v>
      </c>
      <c r="C19" s="6">
        <f>IF('No.9'!D$8&lt;&gt;"",'No.9'!D$8,"")</f>
      </c>
      <c r="D19" s="4">
        <f t="shared" si="0"/>
      </c>
      <c r="E19" s="4">
        <f t="shared" si="1"/>
      </c>
      <c r="F19" s="67">
        <f>IF('No.9'!H$31&lt;&gt;0,'No.9'!H$31,"")</f>
      </c>
      <c r="G19" s="67"/>
      <c r="H19" s="20"/>
    </row>
    <row r="20" spans="2:8" ht="28.5" customHeight="1">
      <c r="B20" s="19">
        <v>10</v>
      </c>
      <c r="C20" s="6">
        <f>IF('No.10'!D$8&lt;&gt;"",'No.10'!D$8,"")</f>
      </c>
      <c r="D20" s="4">
        <f t="shared" si="0"/>
      </c>
      <c r="E20" s="4">
        <f t="shared" si="1"/>
      </c>
      <c r="F20" s="67">
        <f>IF('No.10'!H$31&lt;&gt;0,'No.10'!H$31,"")</f>
      </c>
      <c r="G20" s="67"/>
      <c r="H20" s="20"/>
    </row>
    <row r="21" spans="2:8" ht="28.5" customHeight="1">
      <c r="B21" s="19">
        <v>11</v>
      </c>
      <c r="C21" s="6">
        <f>IF('No.11'!D$8&lt;&gt;"",'No.11'!D$8,"")</f>
      </c>
      <c r="D21" s="4">
        <f t="shared" si="0"/>
      </c>
      <c r="E21" s="4">
        <f t="shared" si="1"/>
      </c>
      <c r="F21" s="67">
        <f>IF('No.11'!H$31&lt;&gt;0,'No.11'!H$31,"")</f>
      </c>
      <c r="G21" s="67"/>
      <c r="H21" s="20"/>
    </row>
    <row r="22" spans="2:8" ht="28.5" customHeight="1">
      <c r="B22" s="19">
        <v>12</v>
      </c>
      <c r="C22" s="6">
        <f>IF('No.12'!D$8&lt;&gt;"",'No.12'!D$8,"")</f>
      </c>
      <c r="D22" s="4">
        <f t="shared" si="0"/>
      </c>
      <c r="E22" s="4">
        <f t="shared" si="1"/>
      </c>
      <c r="F22" s="67">
        <f>IF('No.12'!H$31&lt;&gt;0,'No.12'!H$31,"")</f>
      </c>
      <c r="G22" s="67"/>
      <c r="H22" s="20"/>
    </row>
    <row r="23" spans="2:8" ht="28.5" customHeight="1">
      <c r="B23" s="19">
        <v>13</v>
      </c>
      <c r="C23" s="6">
        <f>IF('No.13'!D$8&lt;&gt;"",'No.13'!D$8,"")</f>
      </c>
      <c r="D23" s="4">
        <f t="shared" si="0"/>
      </c>
      <c r="E23" s="4">
        <f t="shared" si="1"/>
      </c>
      <c r="F23" s="67">
        <f>IF('No.13'!H$31&lt;&gt;0,'No.13'!H$31,"")</f>
      </c>
      <c r="G23" s="67"/>
      <c r="H23" s="20"/>
    </row>
    <row r="24" spans="2:8" ht="28.5" customHeight="1">
      <c r="B24" s="19">
        <v>14</v>
      </c>
      <c r="C24" s="6">
        <f>IF('No.14'!D$8&lt;&gt;"",'No.14'!D$8,"")</f>
      </c>
      <c r="D24" s="4">
        <f t="shared" si="0"/>
      </c>
      <c r="E24" s="4">
        <f t="shared" si="1"/>
      </c>
      <c r="F24" s="67">
        <f>IF('No.14'!H$31&lt;&gt;0,'No.14'!H$31,"")</f>
      </c>
      <c r="G24" s="67"/>
      <c r="H24" s="20"/>
    </row>
    <row r="25" spans="2:8" ht="28.5" customHeight="1" thickBot="1">
      <c r="B25" s="19">
        <v>15</v>
      </c>
      <c r="C25" s="6">
        <f>IF('No.15'!D$8&lt;&gt;"",'No.15'!D$8,"")</f>
      </c>
      <c r="D25" s="4">
        <f t="shared" si="0"/>
      </c>
      <c r="E25" s="4">
        <f t="shared" si="1"/>
      </c>
      <c r="F25" s="67">
        <f>IF('No.15'!H$31&lt;&gt;0,'No.15'!H$31,"")</f>
      </c>
      <c r="G25" s="67"/>
      <c r="H25" s="20"/>
    </row>
    <row r="26" spans="2:8" ht="22.5" customHeight="1" thickTop="1">
      <c r="B26" s="83" t="s">
        <v>12</v>
      </c>
      <c r="C26" s="84"/>
      <c r="D26" s="80">
        <f>SUM(F11:G25)</f>
        <v>54000</v>
      </c>
      <c r="E26" s="80"/>
      <c r="F26" s="80"/>
      <c r="G26" s="80"/>
      <c r="H26" s="21"/>
    </row>
    <row r="27" spans="2:8" ht="22.5" customHeight="1">
      <c r="B27" s="76" t="s">
        <v>57</v>
      </c>
      <c r="C27" s="77"/>
      <c r="D27" s="81">
        <f>ROUNDDOWN(D26*0.08,0)</f>
        <v>4320</v>
      </c>
      <c r="E27" s="81"/>
      <c r="F27" s="81"/>
      <c r="G27" s="81"/>
      <c r="H27" s="22"/>
    </row>
    <row r="28" spans="2:8" ht="22.5" customHeight="1">
      <c r="B28" s="78" t="s">
        <v>4</v>
      </c>
      <c r="C28" s="79"/>
      <c r="D28" s="82">
        <f>SUM(D26:G27)</f>
        <v>58320</v>
      </c>
      <c r="E28" s="82"/>
      <c r="F28" s="82"/>
      <c r="G28" s="82"/>
      <c r="H28" s="23"/>
    </row>
    <row r="30" spans="3:4" ht="18.75" customHeight="1">
      <c r="C30" s="11" t="s">
        <v>20</v>
      </c>
      <c r="D30" s="65" t="s">
        <v>27</v>
      </c>
    </row>
    <row r="31" spans="3:4" ht="18.75" customHeight="1">
      <c r="C31" s="11" t="s">
        <v>22</v>
      </c>
      <c r="D31" s="65" t="s">
        <v>28</v>
      </c>
    </row>
    <row r="32" spans="3:4" ht="18.75" customHeight="1">
      <c r="C32" s="11" t="s">
        <v>21</v>
      </c>
      <c r="D32" s="65" t="s">
        <v>34</v>
      </c>
    </row>
  </sheetData>
  <sheetProtection formatCells="0"/>
  <mergeCells count="27">
    <mergeCell ref="F25:G25"/>
    <mergeCell ref="B27:C27"/>
    <mergeCell ref="B28:C28"/>
    <mergeCell ref="D26:G26"/>
    <mergeCell ref="D27:G27"/>
    <mergeCell ref="D28:G28"/>
    <mergeCell ref="B26:C26"/>
    <mergeCell ref="F24:G24"/>
    <mergeCell ref="G7:H7"/>
    <mergeCell ref="G8:H8"/>
    <mergeCell ref="F18:G18"/>
    <mergeCell ref="F19:G19"/>
    <mergeCell ref="F14:G14"/>
    <mergeCell ref="F11:G11"/>
    <mergeCell ref="F10:G10"/>
    <mergeCell ref="F13:G13"/>
    <mergeCell ref="F12:G12"/>
    <mergeCell ref="F23:G23"/>
    <mergeCell ref="H1:I1"/>
    <mergeCell ref="F21:G21"/>
    <mergeCell ref="F22:G22"/>
    <mergeCell ref="D10:E10"/>
    <mergeCell ref="F16:G16"/>
    <mergeCell ref="F17:G17"/>
    <mergeCell ref="F20:G20"/>
    <mergeCell ref="B2:H2"/>
    <mergeCell ref="F15:G15"/>
  </mergeCells>
  <printOptions horizontalCentered="1"/>
  <pageMargins left="0.2362204724409449" right="0.2362204724409449" top="0.7480314960629921" bottom="0.7480314960629921" header="0.31496062992125984" footer="0.31496062992125984"/>
  <pageSetup horizontalDpi="600" verticalDpi="600" orientation="portrait" paperSize="9" r:id="rId3"/>
  <headerFooter>
    <oddHeader>&amp;L&amp;"ＭＳ Ｐ明朝,標準"&amp;14(株)青山工務店  御中</oddHeader>
    <oddFooter>&amp;C&amp;G&amp;R&amp;"ＭＳ Ｐ明朝,標準"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46" t="s">
        <v>52</v>
      </c>
      <c r="H6" s="146"/>
      <c r="I6" s="146"/>
      <c r="J6" s="146"/>
      <c r="K6" s="33"/>
    </row>
    <row r="7" spans="1:11" ht="22.5" customHeight="1">
      <c r="A7" s="28"/>
      <c r="B7" s="28" t="str">
        <f ca="1">MID(CELL("filename",$A$1),FIND("]",CELL("filename",$A$1))+1,31)</f>
        <v>No.1</v>
      </c>
      <c r="C7" s="28"/>
      <c r="D7" s="28"/>
      <c r="E7" s="28"/>
      <c r="F7" s="28"/>
      <c r="G7" s="28"/>
      <c r="H7" s="28"/>
      <c r="I7" s="28"/>
      <c r="J7" s="28"/>
      <c r="K7" s="28"/>
    </row>
    <row r="8" spans="1:11" ht="21.75" customHeight="1">
      <c r="A8" s="28"/>
      <c r="B8" s="117" t="s">
        <v>17</v>
      </c>
      <c r="C8" s="118"/>
      <c r="D8" s="138" t="s">
        <v>50</v>
      </c>
      <c r="E8" s="126" t="s">
        <v>8</v>
      </c>
      <c r="F8" s="127"/>
      <c r="G8" s="128"/>
      <c r="H8" s="143">
        <v>500000</v>
      </c>
      <c r="I8" s="143"/>
      <c r="J8" s="144"/>
      <c r="K8" s="28"/>
    </row>
    <row r="9" spans="1:11" ht="21.75" customHeight="1">
      <c r="A9" s="28"/>
      <c r="B9" s="119"/>
      <c r="C9" s="120"/>
      <c r="D9" s="139"/>
      <c r="E9" s="132" t="s">
        <v>9</v>
      </c>
      <c r="F9" s="133"/>
      <c r="G9" s="134"/>
      <c r="H9" s="143">
        <v>100000</v>
      </c>
      <c r="I9" s="143"/>
      <c r="J9" s="144"/>
      <c r="K9" s="28"/>
    </row>
    <row r="10" spans="1:11" ht="21.75" customHeight="1">
      <c r="A10" s="28"/>
      <c r="B10" s="121"/>
      <c r="C10" s="122"/>
      <c r="D10" s="140"/>
      <c r="E10" s="129" t="s">
        <v>10</v>
      </c>
      <c r="F10" s="130"/>
      <c r="G10" s="130"/>
      <c r="H10" s="145">
        <v>2</v>
      </c>
      <c r="I10" s="145"/>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v>41589</v>
      </c>
      <c r="C12" s="141" t="s">
        <v>35</v>
      </c>
      <c r="D12" s="142"/>
      <c r="E12" s="54">
        <v>1</v>
      </c>
      <c r="F12" s="55" t="s">
        <v>3</v>
      </c>
      <c r="G12" s="56">
        <v>15000</v>
      </c>
      <c r="H12" s="113">
        <f>IF(E12&lt;&gt;"",ROUNDDOWN(E12*G12,0),"")</f>
        <v>15000</v>
      </c>
      <c r="I12" s="114"/>
      <c r="J12" s="115"/>
      <c r="K12" s="28"/>
    </row>
    <row r="13" spans="1:11" ht="28.5" customHeight="1">
      <c r="A13" s="28"/>
      <c r="B13" s="57">
        <v>41276</v>
      </c>
      <c r="C13" s="98" t="s">
        <v>42</v>
      </c>
      <c r="D13" s="99"/>
      <c r="E13" s="58">
        <v>1</v>
      </c>
      <c r="F13" s="55" t="s">
        <v>3</v>
      </c>
      <c r="G13" s="59">
        <v>20000</v>
      </c>
      <c r="H13" s="89">
        <f aca="true" t="shared" si="0" ref="H13:H30">IF(E13&lt;&gt;"",ROUNDDOWN(E13*G13,0),"")</f>
        <v>20000</v>
      </c>
      <c r="I13" s="90"/>
      <c r="J13" s="91"/>
      <c r="K13" s="28"/>
    </row>
    <row r="14" spans="1:11" ht="28.5" customHeight="1">
      <c r="A14" s="28"/>
      <c r="B14" s="57"/>
      <c r="C14" s="98" t="s">
        <v>36</v>
      </c>
      <c r="D14" s="99"/>
      <c r="E14" s="58">
        <v>1</v>
      </c>
      <c r="F14" s="55" t="s">
        <v>3</v>
      </c>
      <c r="G14" s="59">
        <v>3000</v>
      </c>
      <c r="H14" s="89">
        <f t="shared" si="0"/>
        <v>3000</v>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38000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No.1</v>
      </c>
      <c r="C39" s="28"/>
      <c r="D39" s="28"/>
      <c r="E39" s="28"/>
      <c r="F39" s="28"/>
      <c r="G39" s="28"/>
      <c r="H39" s="28"/>
      <c r="I39" s="28"/>
      <c r="J39" s="28"/>
      <c r="K39" s="28"/>
    </row>
    <row r="40" spans="1:11" ht="21.75" customHeight="1">
      <c r="A40" s="28"/>
      <c r="B40" s="117" t="s">
        <v>17</v>
      </c>
      <c r="C40" s="118"/>
      <c r="D40" s="123" t="str">
        <f>IF(D8&lt;&gt;"",D8,"")</f>
        <v>県営○○団地（空家）</v>
      </c>
      <c r="E40" s="126" t="s">
        <v>8</v>
      </c>
      <c r="F40" s="127"/>
      <c r="G40" s="128"/>
      <c r="H40" s="135">
        <f>IF(H8&lt;&gt;"",H8,"")</f>
        <v>500000</v>
      </c>
      <c r="I40" s="135"/>
      <c r="J40" s="136"/>
      <c r="K40" s="28"/>
    </row>
    <row r="41" spans="1:11" ht="21.75" customHeight="1">
      <c r="A41" s="28"/>
      <c r="B41" s="119"/>
      <c r="C41" s="120"/>
      <c r="D41" s="124"/>
      <c r="E41" s="132" t="s">
        <v>9</v>
      </c>
      <c r="F41" s="133"/>
      <c r="G41" s="134"/>
      <c r="H41" s="135">
        <f>IF(H9&lt;&gt;"",H9,"")</f>
        <v>100000</v>
      </c>
      <c r="I41" s="135"/>
      <c r="J41" s="136"/>
      <c r="K41" s="28"/>
    </row>
    <row r="42" spans="1:11" ht="21.75" customHeight="1">
      <c r="A42" s="28"/>
      <c r="B42" s="121"/>
      <c r="C42" s="122"/>
      <c r="D42" s="125"/>
      <c r="E42" s="129" t="s">
        <v>10</v>
      </c>
      <c r="F42" s="130"/>
      <c r="G42" s="130"/>
      <c r="H42" s="131">
        <f>IF(H10&lt;&gt;"",H10,"")</f>
        <v>2</v>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v>41589</v>
      </c>
      <c r="C44" s="111" t="str">
        <f>IF(C12&lt;&gt;"",C12,"")</f>
        <v>空家　11-502　△△工事</v>
      </c>
      <c r="D44" s="112"/>
      <c r="E44" s="38">
        <f>IF(E12&lt;&gt;"",E12,"")</f>
        <v>1</v>
      </c>
      <c r="F44" s="39" t="str">
        <f>IF(F12&lt;&gt;"",F12,"")</f>
        <v>式</v>
      </c>
      <c r="G44" s="40">
        <f>IF(G12&lt;&gt;"",G12,"")</f>
        <v>15000</v>
      </c>
      <c r="H44" s="113">
        <f>IF(H12&lt;&gt;"",H12,"")</f>
        <v>15000</v>
      </c>
      <c r="I44" s="114"/>
      <c r="J44" s="115"/>
      <c r="K44" s="28"/>
    </row>
    <row r="45" spans="1:11" ht="28.5" customHeight="1">
      <c r="A45" s="28"/>
      <c r="B45" s="41">
        <f aca="true" t="shared" si="1" ref="B45:C62">IF(B13&lt;&gt;"",B13,"")</f>
        <v>41276</v>
      </c>
      <c r="C45" s="100" t="str">
        <f t="shared" si="1"/>
        <v>空家　12-502　△△工事</v>
      </c>
      <c r="D45" s="101"/>
      <c r="E45" s="42">
        <f aca="true" t="shared" si="2" ref="E45:H62">IF(E13&lt;&gt;"",E13,"")</f>
        <v>1</v>
      </c>
      <c r="F45" s="44" t="str">
        <f t="shared" si="2"/>
        <v>式</v>
      </c>
      <c r="G45" s="43">
        <f t="shared" si="2"/>
        <v>20000</v>
      </c>
      <c r="H45" s="89">
        <f t="shared" si="2"/>
        <v>20000</v>
      </c>
      <c r="I45" s="90"/>
      <c r="J45" s="91"/>
      <c r="K45" s="28"/>
    </row>
    <row r="46" spans="1:11" ht="28.5" customHeight="1">
      <c r="A46" s="28"/>
      <c r="B46" s="41">
        <f t="shared" si="1"/>
      </c>
      <c r="C46" s="100" t="str">
        <f t="shared" si="1"/>
        <v>一般　105-2　△△工事</v>
      </c>
      <c r="D46" s="101"/>
      <c r="E46" s="42">
        <f t="shared" si="2"/>
        <v>1</v>
      </c>
      <c r="F46" s="44" t="str">
        <f t="shared" si="2"/>
        <v>式</v>
      </c>
      <c r="G46" s="43">
        <f t="shared" si="2"/>
        <v>3000</v>
      </c>
      <c r="H46" s="89">
        <f t="shared" si="2"/>
        <v>3000</v>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 t="shared" si="1"/>
      </c>
      <c r="C61" s="100">
        <f t="shared" si="1"/>
      </c>
      <c r="D61" s="101"/>
      <c r="E61" s="42">
        <f t="shared" si="2"/>
      </c>
      <c r="F61" s="44">
        <f t="shared" si="2"/>
      </c>
      <c r="G61" s="43">
        <f t="shared" si="2"/>
      </c>
      <c r="H61" s="89">
        <f t="shared" si="2"/>
      </c>
      <c r="I61" s="90"/>
      <c r="J61" s="91"/>
      <c r="K61" s="28"/>
    </row>
    <row r="62" spans="1:11" ht="28.5" customHeight="1" thickBot="1">
      <c r="A62" s="28"/>
      <c r="B62" s="45">
        <f t="shared" si="1"/>
      </c>
      <c r="C62" s="102"/>
      <c r="D62" s="103"/>
      <c r="E62" s="46">
        <f t="shared" si="2"/>
      </c>
      <c r="F62" s="47">
        <f t="shared" si="2"/>
      </c>
      <c r="G62" s="48">
        <f t="shared" si="2"/>
      </c>
      <c r="H62" s="92">
        <f t="shared" si="2"/>
      </c>
      <c r="I62" s="93"/>
      <c r="J62" s="94"/>
      <c r="K62" s="28"/>
    </row>
    <row r="63" spans="1:11" ht="22.5" customHeight="1" thickTop="1">
      <c r="A63" s="28"/>
      <c r="B63" s="85" t="s">
        <v>13</v>
      </c>
      <c r="C63" s="86"/>
      <c r="D63" s="86"/>
      <c r="E63" s="86"/>
      <c r="F63" s="86"/>
      <c r="G63" s="87"/>
      <c r="H63" s="95">
        <f>IF(H31&lt;&gt;"",H31,"")</f>
        <v>38000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No.1</v>
      </c>
      <c r="C71" s="28"/>
      <c r="D71" s="28"/>
      <c r="E71" s="28"/>
      <c r="F71" s="28"/>
      <c r="G71" s="28"/>
      <c r="H71" s="28"/>
      <c r="I71" s="28"/>
      <c r="J71" s="28"/>
      <c r="K71" s="28"/>
    </row>
    <row r="72" spans="1:11" ht="21.75" customHeight="1">
      <c r="A72" s="28"/>
      <c r="B72" s="117" t="s">
        <v>17</v>
      </c>
      <c r="C72" s="118"/>
      <c r="D72" s="123" t="str">
        <f>IF(D8&lt;&gt;"",D8,"")</f>
        <v>県営○○団地（空家）</v>
      </c>
      <c r="E72" s="126" t="s">
        <v>8</v>
      </c>
      <c r="F72" s="127"/>
      <c r="G72" s="128"/>
      <c r="H72" s="135">
        <f>IF(H8&lt;&gt;"",H8,"")</f>
        <v>500000</v>
      </c>
      <c r="I72" s="135"/>
      <c r="J72" s="136"/>
      <c r="K72" s="28"/>
    </row>
    <row r="73" spans="1:11" ht="21.75" customHeight="1">
      <c r="A73" s="28"/>
      <c r="B73" s="119"/>
      <c r="C73" s="120"/>
      <c r="D73" s="124"/>
      <c r="E73" s="132" t="s">
        <v>9</v>
      </c>
      <c r="F73" s="133"/>
      <c r="G73" s="134"/>
      <c r="H73" s="135">
        <f>IF(H9&lt;&gt;"",H9,"")</f>
        <v>100000</v>
      </c>
      <c r="I73" s="135"/>
      <c r="J73" s="136"/>
      <c r="K73" s="28"/>
    </row>
    <row r="74" spans="1:11" ht="21.75" customHeight="1">
      <c r="A74" s="28"/>
      <c r="B74" s="121"/>
      <c r="C74" s="122"/>
      <c r="D74" s="125"/>
      <c r="E74" s="129" t="s">
        <v>10</v>
      </c>
      <c r="F74" s="130"/>
      <c r="G74" s="130"/>
      <c r="H74" s="131">
        <f>IF(H10&lt;&gt;"",H10,"")</f>
        <v>2</v>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v>41589</v>
      </c>
      <c r="C76" s="111" t="str">
        <f>IF(C12&lt;&gt;"",C12,"")</f>
        <v>空家　11-502　△△工事</v>
      </c>
      <c r="D76" s="112"/>
      <c r="E76" s="38">
        <f>IF(E12&lt;&gt;"",E12,"")</f>
        <v>1</v>
      </c>
      <c r="F76" s="39" t="str">
        <f>IF(F12&lt;&gt;"",F12,"")</f>
        <v>式</v>
      </c>
      <c r="G76" s="40">
        <f>IF(G12&lt;&gt;"",G12,"")</f>
        <v>15000</v>
      </c>
      <c r="H76" s="113">
        <f>IF(H12&lt;&gt;"",H12,"")</f>
        <v>15000</v>
      </c>
      <c r="I76" s="114"/>
      <c r="J76" s="115"/>
      <c r="K76" s="28"/>
    </row>
    <row r="77" spans="1:11" ht="28.5" customHeight="1">
      <c r="A77" s="28"/>
      <c r="B77" s="41">
        <f aca="true" t="shared" si="3" ref="B77:C94">IF(B13&lt;&gt;"",B13,"")</f>
        <v>41276</v>
      </c>
      <c r="C77" s="100" t="str">
        <f t="shared" si="3"/>
        <v>空家　12-502　△△工事</v>
      </c>
      <c r="D77" s="101"/>
      <c r="E77" s="42">
        <f aca="true" t="shared" si="4" ref="E77:H94">IF(E13&lt;&gt;"",E13,"")</f>
        <v>1</v>
      </c>
      <c r="F77" s="44" t="str">
        <f t="shared" si="4"/>
        <v>式</v>
      </c>
      <c r="G77" s="43">
        <f t="shared" si="4"/>
        <v>20000</v>
      </c>
      <c r="H77" s="89">
        <f t="shared" si="4"/>
        <v>20000</v>
      </c>
      <c r="I77" s="90"/>
      <c r="J77" s="91"/>
      <c r="K77" s="28"/>
    </row>
    <row r="78" spans="1:11" ht="28.5" customHeight="1">
      <c r="A78" s="28"/>
      <c r="B78" s="41">
        <f t="shared" si="3"/>
      </c>
      <c r="C78" s="100" t="str">
        <f t="shared" si="3"/>
        <v>一般　105-2　△△工事</v>
      </c>
      <c r="D78" s="101"/>
      <c r="E78" s="42">
        <f t="shared" si="4"/>
        <v>1</v>
      </c>
      <c r="F78" s="44" t="str">
        <f t="shared" si="4"/>
        <v>式</v>
      </c>
      <c r="G78" s="43">
        <f t="shared" si="4"/>
        <v>3000</v>
      </c>
      <c r="H78" s="89">
        <f t="shared" si="4"/>
        <v>3000</v>
      </c>
      <c r="I78" s="90"/>
      <c r="J78" s="91"/>
      <c r="K78" s="28"/>
    </row>
    <row r="79" spans="1:11" ht="28.5" customHeight="1">
      <c r="A79" s="28"/>
      <c r="B79" s="41">
        <f t="shared" si="3"/>
      </c>
      <c r="C79" s="100">
        <f t="shared" si="3"/>
      </c>
      <c r="D79" s="101"/>
      <c r="E79" s="42">
        <f t="shared" si="4"/>
      </c>
      <c r="F79" s="44">
        <f t="shared" si="4"/>
      </c>
      <c r="G79" s="43">
        <f t="shared" si="4"/>
      </c>
      <c r="H79" s="89">
        <f t="shared" si="4"/>
      </c>
      <c r="I79" s="90"/>
      <c r="J79" s="91"/>
      <c r="K79" s="28"/>
    </row>
    <row r="80" spans="1:11" ht="28.5" customHeight="1">
      <c r="A80" s="28"/>
      <c r="B80" s="41">
        <f t="shared" si="3"/>
      </c>
      <c r="C80" s="100">
        <f t="shared" si="3"/>
      </c>
      <c r="D80" s="101"/>
      <c r="E80" s="42">
        <f t="shared" si="4"/>
      </c>
      <c r="F80" s="44">
        <f t="shared" si="4"/>
      </c>
      <c r="G80" s="43">
        <f t="shared" si="4"/>
      </c>
      <c r="H80" s="89">
        <f t="shared" si="4"/>
      </c>
      <c r="I80" s="90"/>
      <c r="J80" s="91"/>
      <c r="K80" s="28"/>
    </row>
    <row r="81" spans="1:11" ht="28.5" customHeight="1">
      <c r="A81" s="28"/>
      <c r="B81" s="41">
        <f t="shared" si="3"/>
      </c>
      <c r="C81" s="100">
        <f t="shared" si="3"/>
      </c>
      <c r="D81" s="101"/>
      <c r="E81" s="42">
        <f t="shared" si="4"/>
      </c>
      <c r="F81" s="44">
        <f t="shared" si="4"/>
      </c>
      <c r="G81" s="43">
        <f t="shared" si="4"/>
      </c>
      <c r="H81" s="89">
        <f t="shared" si="4"/>
      </c>
      <c r="I81" s="90"/>
      <c r="J81" s="91"/>
      <c r="K81" s="28"/>
    </row>
    <row r="82" spans="1:11" ht="28.5" customHeight="1">
      <c r="A82" s="28"/>
      <c r="B82" s="41">
        <f t="shared" si="3"/>
      </c>
      <c r="C82" s="100">
        <f t="shared" si="3"/>
      </c>
      <c r="D82" s="101"/>
      <c r="E82" s="42">
        <f t="shared" si="4"/>
      </c>
      <c r="F82" s="44">
        <f t="shared" si="4"/>
      </c>
      <c r="G82" s="43">
        <f t="shared" si="4"/>
      </c>
      <c r="H82" s="89">
        <f t="shared" si="4"/>
      </c>
      <c r="I82" s="90"/>
      <c r="J82" s="91"/>
      <c r="K82" s="28"/>
    </row>
    <row r="83" spans="1:11" ht="28.5" customHeight="1">
      <c r="A83" s="28"/>
      <c r="B83" s="41">
        <f t="shared" si="3"/>
      </c>
      <c r="C83" s="100">
        <f t="shared" si="3"/>
      </c>
      <c r="D83" s="101"/>
      <c r="E83" s="42">
        <f t="shared" si="4"/>
      </c>
      <c r="F83" s="44">
        <f t="shared" si="4"/>
      </c>
      <c r="G83" s="43">
        <f t="shared" si="4"/>
      </c>
      <c r="H83" s="89">
        <f t="shared" si="4"/>
      </c>
      <c r="I83" s="90"/>
      <c r="J83" s="91"/>
      <c r="K83" s="28"/>
    </row>
    <row r="84" spans="1:11" ht="28.5" customHeight="1">
      <c r="A84" s="28"/>
      <c r="B84" s="41">
        <f t="shared" si="3"/>
      </c>
      <c r="C84" s="100">
        <f t="shared" si="3"/>
      </c>
      <c r="D84" s="101"/>
      <c r="E84" s="42">
        <f t="shared" si="4"/>
      </c>
      <c r="F84" s="44">
        <f t="shared" si="4"/>
      </c>
      <c r="G84" s="43">
        <f t="shared" si="4"/>
      </c>
      <c r="H84" s="89">
        <f t="shared" si="4"/>
      </c>
      <c r="I84" s="90"/>
      <c r="J84" s="91"/>
      <c r="K84" s="28"/>
    </row>
    <row r="85" spans="1:11" ht="28.5" customHeight="1">
      <c r="A85" s="28"/>
      <c r="B85" s="41">
        <f t="shared" si="3"/>
      </c>
      <c r="C85" s="100">
        <f t="shared" si="3"/>
      </c>
      <c r="D85" s="101"/>
      <c r="E85" s="42">
        <f t="shared" si="4"/>
      </c>
      <c r="F85" s="44">
        <f t="shared" si="4"/>
      </c>
      <c r="G85" s="43">
        <f t="shared" si="4"/>
      </c>
      <c r="H85" s="89">
        <f t="shared" si="4"/>
      </c>
      <c r="I85" s="90"/>
      <c r="J85" s="91"/>
      <c r="K85" s="28"/>
    </row>
    <row r="86" spans="1:11" ht="28.5" customHeight="1">
      <c r="A86" s="28"/>
      <c r="B86" s="41">
        <f t="shared" si="3"/>
      </c>
      <c r="C86" s="100">
        <f t="shared" si="3"/>
      </c>
      <c r="D86" s="101"/>
      <c r="E86" s="42">
        <f t="shared" si="4"/>
      </c>
      <c r="F86" s="44">
        <f t="shared" si="4"/>
      </c>
      <c r="G86" s="43">
        <f t="shared" si="4"/>
      </c>
      <c r="H86" s="89">
        <f t="shared" si="4"/>
      </c>
      <c r="I86" s="90"/>
      <c r="J86" s="91"/>
      <c r="K86" s="28"/>
    </row>
    <row r="87" spans="1:11" ht="28.5" customHeight="1">
      <c r="A87" s="28"/>
      <c r="B87" s="41">
        <f t="shared" si="3"/>
      </c>
      <c r="C87" s="100">
        <f t="shared" si="3"/>
      </c>
      <c r="D87" s="101"/>
      <c r="E87" s="42">
        <f t="shared" si="4"/>
      </c>
      <c r="F87" s="44">
        <f t="shared" si="4"/>
      </c>
      <c r="G87" s="43">
        <f t="shared" si="4"/>
      </c>
      <c r="H87" s="89">
        <f t="shared" si="4"/>
      </c>
      <c r="I87" s="90"/>
      <c r="J87" s="91"/>
      <c r="K87" s="28"/>
    </row>
    <row r="88" spans="1:11" ht="28.5" customHeight="1">
      <c r="A88" s="28"/>
      <c r="B88" s="41">
        <f t="shared" si="3"/>
      </c>
      <c r="C88" s="100">
        <f t="shared" si="3"/>
      </c>
      <c r="D88" s="101"/>
      <c r="E88" s="42">
        <f t="shared" si="4"/>
      </c>
      <c r="F88" s="44">
        <f t="shared" si="4"/>
      </c>
      <c r="G88" s="43">
        <f t="shared" si="4"/>
      </c>
      <c r="H88" s="89">
        <f t="shared" si="4"/>
      </c>
      <c r="I88" s="90"/>
      <c r="J88" s="91"/>
      <c r="K88" s="28"/>
    </row>
    <row r="89" spans="1:11" ht="28.5" customHeight="1">
      <c r="A89" s="28"/>
      <c r="B89" s="41">
        <f t="shared" si="3"/>
      </c>
      <c r="C89" s="100">
        <f t="shared" si="3"/>
      </c>
      <c r="D89" s="101"/>
      <c r="E89" s="42">
        <f t="shared" si="4"/>
      </c>
      <c r="F89" s="44">
        <f t="shared" si="4"/>
      </c>
      <c r="G89" s="43">
        <f t="shared" si="4"/>
      </c>
      <c r="H89" s="89">
        <f t="shared" si="4"/>
      </c>
      <c r="I89" s="90"/>
      <c r="J89" s="91"/>
      <c r="K89" s="28"/>
    </row>
    <row r="90" spans="1:11" ht="28.5" customHeight="1">
      <c r="A90" s="28"/>
      <c r="B90" s="41">
        <f t="shared" si="3"/>
      </c>
      <c r="C90" s="100">
        <f t="shared" si="3"/>
      </c>
      <c r="D90" s="101"/>
      <c r="E90" s="42">
        <f t="shared" si="4"/>
      </c>
      <c r="F90" s="44">
        <f t="shared" si="4"/>
      </c>
      <c r="G90" s="43">
        <f t="shared" si="4"/>
      </c>
      <c r="H90" s="89">
        <f t="shared" si="4"/>
      </c>
      <c r="I90" s="90"/>
      <c r="J90" s="91"/>
      <c r="K90" s="28"/>
    </row>
    <row r="91" spans="1:11" ht="28.5" customHeight="1">
      <c r="A91" s="28"/>
      <c r="B91" s="41">
        <f t="shared" si="3"/>
      </c>
      <c r="C91" s="100">
        <f t="shared" si="3"/>
      </c>
      <c r="D91" s="101"/>
      <c r="E91" s="42">
        <f t="shared" si="4"/>
      </c>
      <c r="F91" s="44">
        <f t="shared" si="4"/>
      </c>
      <c r="G91" s="43">
        <f t="shared" si="4"/>
      </c>
      <c r="H91" s="89">
        <f t="shared" si="4"/>
      </c>
      <c r="I91" s="90"/>
      <c r="J91" s="91"/>
      <c r="K91" s="28"/>
    </row>
    <row r="92" spans="1:11" ht="28.5" customHeight="1">
      <c r="A92" s="28"/>
      <c r="B92" s="41">
        <f t="shared" si="3"/>
      </c>
      <c r="C92" s="100">
        <f t="shared" si="3"/>
      </c>
      <c r="D92" s="101"/>
      <c r="E92" s="42">
        <f t="shared" si="4"/>
      </c>
      <c r="F92" s="44">
        <f t="shared" si="4"/>
      </c>
      <c r="G92" s="43">
        <f t="shared" si="4"/>
      </c>
      <c r="H92" s="89">
        <f t="shared" si="4"/>
      </c>
      <c r="I92" s="90"/>
      <c r="J92" s="91"/>
      <c r="K92" s="28"/>
    </row>
    <row r="93" spans="1:11" ht="28.5" customHeight="1">
      <c r="A93" s="28"/>
      <c r="B93" s="41">
        <f t="shared" si="3"/>
      </c>
      <c r="C93" s="100">
        <f t="shared" si="3"/>
      </c>
      <c r="D93" s="101"/>
      <c r="E93" s="42">
        <f t="shared" si="4"/>
      </c>
      <c r="F93" s="44">
        <f t="shared" si="4"/>
      </c>
      <c r="G93" s="43">
        <f t="shared" si="4"/>
      </c>
      <c r="H93" s="89">
        <f t="shared" si="4"/>
      </c>
      <c r="I93" s="90"/>
      <c r="J93" s="91"/>
      <c r="K93" s="28"/>
    </row>
    <row r="94" spans="1:11" ht="28.5" customHeight="1" thickBot="1">
      <c r="A94" s="28"/>
      <c r="B94" s="45">
        <f t="shared" si="3"/>
      </c>
      <c r="C94" s="102">
        <f t="shared" si="3"/>
      </c>
      <c r="D94" s="103"/>
      <c r="E94" s="46">
        <f t="shared" si="4"/>
      </c>
      <c r="F94" s="47">
        <f t="shared" si="4"/>
      </c>
      <c r="G94" s="48">
        <f t="shared" si="4"/>
      </c>
      <c r="H94" s="92">
        <f t="shared" si="4"/>
      </c>
      <c r="I94" s="93"/>
      <c r="J94" s="94"/>
      <c r="K94" s="28"/>
    </row>
    <row r="95" spans="1:11" ht="22.5" customHeight="1" thickTop="1">
      <c r="A95" s="28"/>
      <c r="B95" s="85" t="s">
        <v>33</v>
      </c>
      <c r="C95" s="86"/>
      <c r="D95" s="86"/>
      <c r="E95" s="86"/>
      <c r="F95" s="86"/>
      <c r="G95" s="87"/>
      <c r="H95" s="95">
        <f>IF(H31&lt;&gt;"",H31,"")</f>
        <v>38000</v>
      </c>
      <c r="I95" s="96"/>
      <c r="J95" s="97"/>
      <c r="K95" s="28"/>
    </row>
    <row r="96" spans="1:11" ht="13.5">
      <c r="A96" s="28"/>
      <c r="B96" s="52"/>
      <c r="C96" s="52"/>
      <c r="D96" s="52"/>
      <c r="E96" s="52"/>
      <c r="F96" s="52"/>
      <c r="G96" s="52"/>
      <c r="H96" s="52"/>
      <c r="I96" s="52"/>
      <c r="J96" s="52"/>
      <c r="K96" s="51" t="s">
        <v>31</v>
      </c>
    </row>
  </sheetData>
  <sheetProtection formatCells="0"/>
  <mergeCells count="162">
    <mergeCell ref="C29:D29"/>
    <mergeCell ref="C30:D30"/>
    <mergeCell ref="C19:D19"/>
    <mergeCell ref="C16:D16"/>
    <mergeCell ref="C17:D17"/>
    <mergeCell ref="C18:D18"/>
    <mergeCell ref="H26:J26"/>
    <mergeCell ref="C20:D20"/>
    <mergeCell ref="C21:D21"/>
    <mergeCell ref="C22:D22"/>
    <mergeCell ref="C23:D23"/>
    <mergeCell ref="C24:D24"/>
    <mergeCell ref="H1:K1"/>
    <mergeCell ref="B2:J2"/>
    <mergeCell ref="D8:D10"/>
    <mergeCell ref="B8:C10"/>
    <mergeCell ref="H14:J14"/>
    <mergeCell ref="C11:D11"/>
    <mergeCell ref="E11:F11"/>
    <mergeCell ref="H11:J11"/>
    <mergeCell ref="H12:J12"/>
    <mergeCell ref="C12:D12"/>
    <mergeCell ref="C13:D13"/>
    <mergeCell ref="C14:D14"/>
    <mergeCell ref="E8:G8"/>
    <mergeCell ref="E9:G9"/>
    <mergeCell ref="H8:J8"/>
    <mergeCell ref="H9:J9"/>
    <mergeCell ref="E10:G10"/>
    <mergeCell ref="H10:I10"/>
    <mergeCell ref="G6:J6"/>
    <mergeCell ref="C43:D43"/>
    <mergeCell ref="E43:F43"/>
    <mergeCell ref="H43:J43"/>
    <mergeCell ref="C44:D44"/>
    <mergeCell ref="H44:J44"/>
    <mergeCell ref="C45:D45"/>
    <mergeCell ref="H45:J45"/>
    <mergeCell ref="B34:J34"/>
    <mergeCell ref="B40:C42"/>
    <mergeCell ref="D40:D42"/>
    <mergeCell ref="E40:G40"/>
    <mergeCell ref="E41:G41"/>
    <mergeCell ref="H40:J40"/>
    <mergeCell ref="H41:J41"/>
    <mergeCell ref="E42:G42"/>
    <mergeCell ref="H42:I42"/>
    <mergeCell ref="G38:J38"/>
    <mergeCell ref="C49:D49"/>
    <mergeCell ref="H49:J49"/>
    <mergeCell ref="C50:D50"/>
    <mergeCell ref="H50:J50"/>
    <mergeCell ref="C51:D51"/>
    <mergeCell ref="H51:J51"/>
    <mergeCell ref="C46:D46"/>
    <mergeCell ref="H46:J46"/>
    <mergeCell ref="C47:D47"/>
    <mergeCell ref="H47:J47"/>
    <mergeCell ref="C48:D48"/>
    <mergeCell ref="H48:J48"/>
    <mergeCell ref="C55:D55"/>
    <mergeCell ref="H55:J55"/>
    <mergeCell ref="C56:D56"/>
    <mergeCell ref="H56:J56"/>
    <mergeCell ref="C57:D57"/>
    <mergeCell ref="H57:J57"/>
    <mergeCell ref="C52:D52"/>
    <mergeCell ref="H52:J52"/>
    <mergeCell ref="C53:D53"/>
    <mergeCell ref="H53:J53"/>
    <mergeCell ref="C54:D54"/>
    <mergeCell ref="H54:J54"/>
    <mergeCell ref="C61:D61"/>
    <mergeCell ref="H61:J61"/>
    <mergeCell ref="C62:D62"/>
    <mergeCell ref="H62:J62"/>
    <mergeCell ref="B63:G63"/>
    <mergeCell ref="H63:J63"/>
    <mergeCell ref="C58:D58"/>
    <mergeCell ref="H58:J58"/>
    <mergeCell ref="C59:D59"/>
    <mergeCell ref="H59:J59"/>
    <mergeCell ref="C60:D60"/>
    <mergeCell ref="H60:J60"/>
    <mergeCell ref="C75:D75"/>
    <mergeCell ref="E75:F75"/>
    <mergeCell ref="H75:J75"/>
    <mergeCell ref="C76:D76"/>
    <mergeCell ref="H76:J76"/>
    <mergeCell ref="C77:D77"/>
    <mergeCell ref="H77:J77"/>
    <mergeCell ref="H65:K65"/>
    <mergeCell ref="B66:J66"/>
    <mergeCell ref="B72:C74"/>
    <mergeCell ref="D72:D74"/>
    <mergeCell ref="E72:G72"/>
    <mergeCell ref="E74:G74"/>
    <mergeCell ref="H74:I74"/>
    <mergeCell ref="E73:G73"/>
    <mergeCell ref="H72:J72"/>
    <mergeCell ref="H73:J73"/>
    <mergeCell ref="G70:J70"/>
    <mergeCell ref="C82:D82"/>
    <mergeCell ref="H82:J82"/>
    <mergeCell ref="C83:D83"/>
    <mergeCell ref="H83:J83"/>
    <mergeCell ref="C78:D78"/>
    <mergeCell ref="H78:J78"/>
    <mergeCell ref="C79:D79"/>
    <mergeCell ref="H79:J79"/>
    <mergeCell ref="C80:D80"/>
    <mergeCell ref="H80:J80"/>
    <mergeCell ref="C81:D81"/>
    <mergeCell ref="H81:J81"/>
    <mergeCell ref="C94:D94"/>
    <mergeCell ref="H94:J94"/>
    <mergeCell ref="B95:G95"/>
    <mergeCell ref="H95:J95"/>
    <mergeCell ref="C90:D90"/>
    <mergeCell ref="H90:J90"/>
    <mergeCell ref="C91:D91"/>
    <mergeCell ref="H91:J91"/>
    <mergeCell ref="C92:D92"/>
    <mergeCell ref="H92:J92"/>
    <mergeCell ref="C93:D93"/>
    <mergeCell ref="H93:J93"/>
    <mergeCell ref="C87:D87"/>
    <mergeCell ref="H87:J87"/>
    <mergeCell ref="C88:D88"/>
    <mergeCell ref="H88:J88"/>
    <mergeCell ref="C89:D89"/>
    <mergeCell ref="H89:J89"/>
    <mergeCell ref="C84:D84"/>
    <mergeCell ref="H84:J84"/>
    <mergeCell ref="C85:D85"/>
    <mergeCell ref="H85:J85"/>
    <mergeCell ref="C86:D86"/>
    <mergeCell ref="H86:J86"/>
    <mergeCell ref="B31:G31"/>
    <mergeCell ref="H33:K33"/>
    <mergeCell ref="H17:J17"/>
    <mergeCell ref="H15:J15"/>
    <mergeCell ref="H16:J16"/>
    <mergeCell ref="H13:J13"/>
    <mergeCell ref="H18:J18"/>
    <mergeCell ref="H19:J19"/>
    <mergeCell ref="H20:J20"/>
    <mergeCell ref="H21:J21"/>
    <mergeCell ref="H22:J22"/>
    <mergeCell ref="H30:J30"/>
    <mergeCell ref="H24:J24"/>
    <mergeCell ref="H31:J31"/>
    <mergeCell ref="C15:D15"/>
    <mergeCell ref="H29:J29"/>
    <mergeCell ref="H27:J27"/>
    <mergeCell ref="H28:J28"/>
    <mergeCell ref="H23:J23"/>
    <mergeCell ref="H25:J25"/>
    <mergeCell ref="C25:D25"/>
    <mergeCell ref="C26:D26"/>
    <mergeCell ref="C27:D27"/>
    <mergeCell ref="C28:D28"/>
  </mergeCells>
  <printOptions horizontalCentered="1"/>
  <pageMargins left="0.2362204724409449" right="0.2362204724409449" top="0.7480314960629921" bottom="0.7480314960629921" header="0.31496062992125984" footer="0.31496062992125984"/>
  <pageSetup horizontalDpi="600" verticalDpi="600" orientation="portrait" paperSize="9" r:id="rId3"/>
  <headerFooter>
    <oddHeader>&amp;L&amp;"ＭＳ Ｐ明朝,標準"&amp;14(株)青山工務店 御中</oddHeader>
    <oddFooter>&amp;C
&amp;G
&amp;R
</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No.2</v>
      </c>
      <c r="C7" s="28"/>
      <c r="D7" s="28"/>
      <c r="E7" s="28"/>
      <c r="F7" s="28"/>
      <c r="G7" s="28"/>
      <c r="H7" s="28"/>
      <c r="I7" s="28"/>
      <c r="J7" s="28"/>
      <c r="K7" s="28"/>
    </row>
    <row r="8" spans="1:11" ht="21.75" customHeight="1">
      <c r="A8" s="28"/>
      <c r="B8" s="117" t="s">
        <v>17</v>
      </c>
      <c r="C8" s="118"/>
      <c r="D8" s="138" t="s">
        <v>37</v>
      </c>
      <c r="E8" s="126" t="s">
        <v>8</v>
      </c>
      <c r="F8" s="127"/>
      <c r="G8" s="128"/>
      <c r="H8" s="143">
        <v>500000</v>
      </c>
      <c r="I8" s="143"/>
      <c r="J8" s="144"/>
      <c r="K8" s="28"/>
    </row>
    <row r="9" spans="1:11" ht="21.75" customHeight="1">
      <c r="A9" s="28"/>
      <c r="B9" s="119"/>
      <c r="C9" s="120"/>
      <c r="D9" s="139"/>
      <c r="E9" s="132" t="s">
        <v>9</v>
      </c>
      <c r="F9" s="133"/>
      <c r="G9" s="134"/>
      <c r="H9" s="143">
        <v>100000</v>
      </c>
      <c r="I9" s="143"/>
      <c r="J9" s="144"/>
      <c r="K9" s="28"/>
    </row>
    <row r="10" spans="1:11" ht="21.75" customHeight="1">
      <c r="A10" s="28"/>
      <c r="B10" s="121"/>
      <c r="C10" s="122"/>
      <c r="D10" s="140"/>
      <c r="E10" s="129" t="s">
        <v>10</v>
      </c>
      <c r="F10" s="130"/>
      <c r="G10" s="130"/>
      <c r="H10" s="149">
        <v>2</v>
      </c>
      <c r="I10" s="149"/>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v>41589</v>
      </c>
      <c r="C12" s="141" t="s">
        <v>38</v>
      </c>
      <c r="D12" s="142"/>
      <c r="E12" s="54">
        <v>5</v>
      </c>
      <c r="F12" s="55" t="s">
        <v>39</v>
      </c>
      <c r="G12" s="56">
        <v>800</v>
      </c>
      <c r="H12" s="113">
        <f>IF(E12&lt;&gt;"",ROUNDDOWN(E12*G12,0),"")</f>
        <v>4000</v>
      </c>
      <c r="I12" s="114"/>
      <c r="J12" s="115"/>
      <c r="K12" s="28"/>
    </row>
    <row r="13" spans="1:11" ht="28.5" customHeight="1">
      <c r="A13" s="28"/>
      <c r="B13" s="57">
        <v>41276</v>
      </c>
      <c r="C13" s="98" t="s">
        <v>40</v>
      </c>
      <c r="D13" s="99"/>
      <c r="E13" s="58">
        <v>8</v>
      </c>
      <c r="F13" s="60" t="s">
        <v>41</v>
      </c>
      <c r="G13" s="59">
        <v>1500</v>
      </c>
      <c r="H13" s="89">
        <f aca="true" t="shared" si="0" ref="H13:H30">IF(E13&lt;&gt;"",ROUNDDOWN(E13*G13,0),"")</f>
        <v>12000</v>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16000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No.2</v>
      </c>
      <c r="C39" s="28"/>
      <c r="D39" s="28"/>
      <c r="E39" s="28"/>
      <c r="F39" s="28"/>
      <c r="G39" s="28"/>
      <c r="H39" s="28"/>
      <c r="I39" s="28"/>
      <c r="J39" s="28"/>
      <c r="K39" s="28"/>
    </row>
    <row r="40" spans="1:11" ht="21.75" customHeight="1">
      <c r="A40" s="28"/>
      <c r="B40" s="117" t="s">
        <v>17</v>
      </c>
      <c r="C40" s="118"/>
      <c r="D40" s="123" t="str">
        <f>IF(D8&lt;&gt;"",D8,"")</f>
        <v>○○様邸新築工事</v>
      </c>
      <c r="E40" s="126" t="s">
        <v>8</v>
      </c>
      <c r="F40" s="127"/>
      <c r="G40" s="128"/>
      <c r="H40" s="135">
        <f>IF(H8&lt;&gt;"",H8,"")</f>
        <v>500000</v>
      </c>
      <c r="I40" s="135"/>
      <c r="J40" s="136"/>
      <c r="K40" s="28"/>
    </row>
    <row r="41" spans="1:11" ht="21.75" customHeight="1">
      <c r="A41" s="28"/>
      <c r="B41" s="119"/>
      <c r="C41" s="120"/>
      <c r="D41" s="124"/>
      <c r="E41" s="132" t="s">
        <v>9</v>
      </c>
      <c r="F41" s="133"/>
      <c r="G41" s="134"/>
      <c r="H41" s="135">
        <f>IF(H9&lt;&gt;"",H9,"")</f>
        <v>100000</v>
      </c>
      <c r="I41" s="135"/>
      <c r="J41" s="136"/>
      <c r="K41" s="28"/>
    </row>
    <row r="42" spans="1:11" ht="21.75" customHeight="1">
      <c r="A42" s="28"/>
      <c r="B42" s="121"/>
      <c r="C42" s="122"/>
      <c r="D42" s="125"/>
      <c r="E42" s="129" t="s">
        <v>10</v>
      </c>
      <c r="F42" s="130"/>
      <c r="G42" s="130"/>
      <c r="H42" s="131">
        <f>IF(H10&lt;&gt;"",H10,"")</f>
        <v>2</v>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v>41589</v>
      </c>
      <c r="C44" s="111" t="str">
        <f>IF(C12&lt;&gt;"",C12,"")</f>
        <v>△△</v>
      </c>
      <c r="D44" s="112"/>
      <c r="E44" s="38">
        <f>IF(E12&lt;&gt;"",E12,"")</f>
        <v>5</v>
      </c>
      <c r="F44" s="39" t="str">
        <f>IF(F12&lt;&gt;"",F12,"")</f>
        <v>m</v>
      </c>
      <c r="G44" s="40">
        <f>IF(G12&lt;&gt;"",G12,"")</f>
        <v>800</v>
      </c>
      <c r="H44" s="113">
        <f>IF(H12&lt;&gt;"",H12,"")</f>
        <v>4000</v>
      </c>
      <c r="I44" s="114"/>
      <c r="J44" s="115"/>
      <c r="K44" s="28"/>
    </row>
    <row r="45" spans="1:11" ht="28.5" customHeight="1">
      <c r="A45" s="28"/>
      <c r="B45" s="41">
        <f aca="true" t="shared" si="1" ref="B45:C60">IF(B13&lt;&gt;"",B13,"")</f>
        <v>41276</v>
      </c>
      <c r="C45" s="100" t="str">
        <f t="shared" si="1"/>
        <v>□□</v>
      </c>
      <c r="D45" s="101"/>
      <c r="E45" s="42">
        <f aca="true" t="shared" si="2" ref="E45:H60">IF(E13&lt;&gt;"",E13,"")</f>
        <v>8</v>
      </c>
      <c r="F45" s="44" t="str">
        <f t="shared" si="2"/>
        <v>㎡</v>
      </c>
      <c r="G45" s="43">
        <f t="shared" si="2"/>
        <v>1500</v>
      </c>
      <c r="H45" s="89">
        <f t="shared" si="2"/>
        <v>12000</v>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16000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No.2</v>
      </c>
      <c r="C71" s="28"/>
      <c r="D71" s="28"/>
      <c r="E71" s="28"/>
      <c r="F71" s="28"/>
      <c r="G71" s="28"/>
      <c r="H71" s="28"/>
      <c r="I71" s="28"/>
      <c r="J71" s="28"/>
      <c r="K71" s="28"/>
    </row>
    <row r="72" spans="1:11" ht="21.75" customHeight="1">
      <c r="A72" s="28"/>
      <c r="B72" s="117" t="s">
        <v>17</v>
      </c>
      <c r="C72" s="118"/>
      <c r="D72" s="123" t="str">
        <f>IF(D8&lt;&gt;"",D8,"")</f>
        <v>○○様邸新築工事</v>
      </c>
      <c r="E72" s="126" t="s">
        <v>8</v>
      </c>
      <c r="F72" s="127"/>
      <c r="G72" s="128"/>
      <c r="H72" s="135">
        <f>IF(H8&lt;&gt;"",H8,"")</f>
        <v>500000</v>
      </c>
      <c r="I72" s="135"/>
      <c r="J72" s="136"/>
      <c r="K72" s="28"/>
    </row>
    <row r="73" spans="1:11" ht="21.75" customHeight="1">
      <c r="A73" s="28"/>
      <c r="B73" s="119"/>
      <c r="C73" s="120"/>
      <c r="D73" s="124"/>
      <c r="E73" s="132" t="s">
        <v>9</v>
      </c>
      <c r="F73" s="133"/>
      <c r="G73" s="134"/>
      <c r="H73" s="135">
        <f>IF(H9&lt;&gt;"",H9,"")</f>
        <v>100000</v>
      </c>
      <c r="I73" s="135"/>
      <c r="J73" s="136"/>
      <c r="K73" s="28"/>
    </row>
    <row r="74" spans="1:11" ht="21.75" customHeight="1">
      <c r="A74" s="28"/>
      <c r="B74" s="121"/>
      <c r="C74" s="122"/>
      <c r="D74" s="125"/>
      <c r="E74" s="129" t="s">
        <v>10</v>
      </c>
      <c r="F74" s="130"/>
      <c r="G74" s="130"/>
      <c r="H74" s="131">
        <f>IF(H10&lt;&gt;"",H10,"")</f>
        <v>2</v>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v>41589</v>
      </c>
      <c r="C76" s="111" t="str">
        <f>IF(C12&lt;&gt;"",C12,"")</f>
        <v>△△</v>
      </c>
      <c r="D76" s="112"/>
      <c r="E76" s="38">
        <f>IF(E12&lt;&gt;"",E12,"")</f>
        <v>5</v>
      </c>
      <c r="F76" s="39" t="str">
        <f>IF(F12&lt;&gt;"",F12,"")</f>
        <v>m</v>
      </c>
      <c r="G76" s="40">
        <f>IF(G12&lt;&gt;"",G12,"")</f>
        <v>800</v>
      </c>
      <c r="H76" s="113">
        <f>IF(H12&lt;&gt;"",H12,"")</f>
        <v>4000</v>
      </c>
      <c r="I76" s="114"/>
      <c r="J76" s="115"/>
      <c r="K76" s="28"/>
    </row>
    <row r="77" spans="1:11" ht="28.5" customHeight="1">
      <c r="A77" s="28"/>
      <c r="B77" s="41">
        <f aca="true" t="shared" si="4" ref="B77:C92">IF(B13&lt;&gt;"",B13,"")</f>
        <v>41276</v>
      </c>
      <c r="C77" s="100" t="str">
        <f t="shared" si="4"/>
        <v>□□</v>
      </c>
      <c r="D77" s="101"/>
      <c r="E77" s="42">
        <f aca="true" t="shared" si="5" ref="E77:H92">IF(E13&lt;&gt;"",E13,"")</f>
        <v>8</v>
      </c>
      <c r="F77" s="44" t="str">
        <f t="shared" si="5"/>
        <v>㎡</v>
      </c>
      <c r="G77" s="43">
        <f t="shared" si="5"/>
        <v>1500</v>
      </c>
      <c r="H77" s="89">
        <f t="shared" si="5"/>
        <v>12000</v>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16000</v>
      </c>
      <c r="I95" s="96"/>
      <c r="J95" s="97"/>
      <c r="K95" s="28"/>
    </row>
    <row r="96" spans="1:11" ht="13.5">
      <c r="A96" s="28"/>
      <c r="B96" s="52"/>
      <c r="C96" s="52"/>
      <c r="D96" s="52"/>
      <c r="E96" s="52"/>
      <c r="F96" s="52"/>
      <c r="G96" s="52"/>
      <c r="H96" s="52"/>
      <c r="I96" s="52"/>
      <c r="J96" s="52"/>
      <c r="K96" s="51" t="s">
        <v>31</v>
      </c>
    </row>
  </sheetData>
  <sheetProtection formatCells="0"/>
  <mergeCells count="162">
    <mergeCell ref="C94:D94"/>
    <mergeCell ref="H94:J94"/>
    <mergeCell ref="B95:G95"/>
    <mergeCell ref="H95:J95"/>
    <mergeCell ref="C89:D89"/>
    <mergeCell ref="H89:J89"/>
    <mergeCell ref="C90:D90"/>
    <mergeCell ref="H90:J90"/>
    <mergeCell ref="C91:D91"/>
    <mergeCell ref="H91:J91"/>
    <mergeCell ref="C92:D92"/>
    <mergeCell ref="H92:J92"/>
    <mergeCell ref="C93:D93"/>
    <mergeCell ref="H93:J93"/>
    <mergeCell ref="C84:D84"/>
    <mergeCell ref="H84:J84"/>
    <mergeCell ref="C85:D85"/>
    <mergeCell ref="H85:J85"/>
    <mergeCell ref="C86:D86"/>
    <mergeCell ref="H86:J86"/>
    <mergeCell ref="C87:D87"/>
    <mergeCell ref="H87:J87"/>
    <mergeCell ref="C88:D88"/>
    <mergeCell ref="H88:J88"/>
    <mergeCell ref="C79:D79"/>
    <mergeCell ref="H79:J79"/>
    <mergeCell ref="C80:D80"/>
    <mergeCell ref="H80:J80"/>
    <mergeCell ref="C81:D81"/>
    <mergeCell ref="H81:J81"/>
    <mergeCell ref="C82:D82"/>
    <mergeCell ref="H82:J82"/>
    <mergeCell ref="C83:D83"/>
    <mergeCell ref="H83:J83"/>
    <mergeCell ref="C75:D75"/>
    <mergeCell ref="E75:F75"/>
    <mergeCell ref="H75:J75"/>
    <mergeCell ref="C76:D76"/>
    <mergeCell ref="H76:J76"/>
    <mergeCell ref="C77:D77"/>
    <mergeCell ref="H77:J77"/>
    <mergeCell ref="C78:D78"/>
    <mergeCell ref="H78:J78"/>
    <mergeCell ref="H65:K65"/>
    <mergeCell ref="B66:J66"/>
    <mergeCell ref="B72:C74"/>
    <mergeCell ref="D72:D74"/>
    <mergeCell ref="G70:J70"/>
    <mergeCell ref="E74:G74"/>
    <mergeCell ref="H74:I74"/>
    <mergeCell ref="E72:G72"/>
    <mergeCell ref="E73:G73"/>
    <mergeCell ref="H72:J72"/>
    <mergeCell ref="H73:J73"/>
    <mergeCell ref="C59:D59"/>
    <mergeCell ref="H59:J59"/>
    <mergeCell ref="C60:D60"/>
    <mergeCell ref="H60:J60"/>
    <mergeCell ref="C61:D61"/>
    <mergeCell ref="H61:J61"/>
    <mergeCell ref="C62:D62"/>
    <mergeCell ref="H62:J62"/>
    <mergeCell ref="B63:G63"/>
    <mergeCell ref="H63:J63"/>
    <mergeCell ref="C54:D54"/>
    <mergeCell ref="H54:J54"/>
    <mergeCell ref="C55:D55"/>
    <mergeCell ref="H55:J55"/>
    <mergeCell ref="C56:D56"/>
    <mergeCell ref="H56:J56"/>
    <mergeCell ref="C57:D57"/>
    <mergeCell ref="H57:J57"/>
    <mergeCell ref="C58:D58"/>
    <mergeCell ref="H58:J58"/>
    <mergeCell ref="C49:D49"/>
    <mergeCell ref="H49:J49"/>
    <mergeCell ref="C50:D50"/>
    <mergeCell ref="H50:J50"/>
    <mergeCell ref="C51:D51"/>
    <mergeCell ref="H51:J51"/>
    <mergeCell ref="C52:D52"/>
    <mergeCell ref="H52:J52"/>
    <mergeCell ref="C53:D53"/>
    <mergeCell ref="H53:J53"/>
    <mergeCell ref="C47:D47"/>
    <mergeCell ref="H47:J47"/>
    <mergeCell ref="C48:D48"/>
    <mergeCell ref="H48:J48"/>
    <mergeCell ref="C43:D43"/>
    <mergeCell ref="E43:F43"/>
    <mergeCell ref="H43:J43"/>
    <mergeCell ref="C44:D44"/>
    <mergeCell ref="H44:J44"/>
    <mergeCell ref="C45:D45"/>
    <mergeCell ref="H45:J45"/>
    <mergeCell ref="C27:D27"/>
    <mergeCell ref="H27:J27"/>
    <mergeCell ref="C28:D28"/>
    <mergeCell ref="H28:J28"/>
    <mergeCell ref="C29:D29"/>
    <mergeCell ref="H29:J29"/>
    <mergeCell ref="C30:D30"/>
    <mergeCell ref="H30:J30"/>
    <mergeCell ref="C46:D46"/>
    <mergeCell ref="H46:J46"/>
    <mergeCell ref="H22:J22"/>
    <mergeCell ref="C23:D23"/>
    <mergeCell ref="H23:J23"/>
    <mergeCell ref="C24:D24"/>
    <mergeCell ref="H24:J24"/>
    <mergeCell ref="C25:D25"/>
    <mergeCell ref="H25:J25"/>
    <mergeCell ref="C26:D26"/>
    <mergeCell ref="H26:J26"/>
    <mergeCell ref="E8:G8"/>
    <mergeCell ref="E9:G9"/>
    <mergeCell ref="H8:J8"/>
    <mergeCell ref="H9:J9"/>
    <mergeCell ref="E40:G40"/>
    <mergeCell ref="E41:G41"/>
    <mergeCell ref="H40:J40"/>
    <mergeCell ref="H41:J41"/>
    <mergeCell ref="H1:K1"/>
    <mergeCell ref="B2:J2"/>
    <mergeCell ref="B8:C10"/>
    <mergeCell ref="D8:D10"/>
    <mergeCell ref="G6:J6"/>
    <mergeCell ref="C11:D11"/>
    <mergeCell ref="E11:F11"/>
    <mergeCell ref="H11:J11"/>
    <mergeCell ref="C12:D12"/>
    <mergeCell ref="H12:J12"/>
    <mergeCell ref="C13:D13"/>
    <mergeCell ref="H13:J13"/>
    <mergeCell ref="C14:D14"/>
    <mergeCell ref="H14:J14"/>
    <mergeCell ref="C15:D15"/>
    <mergeCell ref="H15:J15"/>
    <mergeCell ref="E10:G10"/>
    <mergeCell ref="H10:I10"/>
    <mergeCell ref="E42:G42"/>
    <mergeCell ref="H42:I42"/>
    <mergeCell ref="B31:G31"/>
    <mergeCell ref="H31:J31"/>
    <mergeCell ref="H33:K33"/>
    <mergeCell ref="B34:J34"/>
    <mergeCell ref="B40:C42"/>
    <mergeCell ref="D40:D42"/>
    <mergeCell ref="G38:J38"/>
    <mergeCell ref="C16:D16"/>
    <mergeCell ref="H16:J16"/>
    <mergeCell ref="C17:D17"/>
    <mergeCell ref="H17:J17"/>
    <mergeCell ref="C18:D18"/>
    <mergeCell ref="H18:J18"/>
    <mergeCell ref="C19:D19"/>
    <mergeCell ref="H19:J19"/>
    <mergeCell ref="C20:D20"/>
    <mergeCell ref="H20:J20"/>
    <mergeCell ref="C21:D21"/>
    <mergeCell ref="H21:J21"/>
    <mergeCell ref="C22:D2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
&amp;G
</oddFooter>
  </headerFooter>
  <legacyDrawingHF r:id="rId1"/>
</worksheet>
</file>

<file path=xl/worksheets/sheet5.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No.3</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No.3</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No.3</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C11:D11"/>
    <mergeCell ref="E11:F11"/>
    <mergeCell ref="H11:J11"/>
    <mergeCell ref="C12:D12"/>
    <mergeCell ref="H12:J12"/>
    <mergeCell ref="C13:D13"/>
    <mergeCell ref="H13:J13"/>
    <mergeCell ref="H1:K1"/>
    <mergeCell ref="B2:J2"/>
    <mergeCell ref="G6:J6"/>
    <mergeCell ref="B8:C10"/>
    <mergeCell ref="D8:D10"/>
    <mergeCell ref="E8:G8"/>
    <mergeCell ref="E9:G9"/>
    <mergeCell ref="H8:J8"/>
    <mergeCell ref="H9:J9"/>
    <mergeCell ref="E10:G10"/>
    <mergeCell ref="H10:I10"/>
    <mergeCell ref="C17:D17"/>
    <mergeCell ref="H17:J17"/>
    <mergeCell ref="C18:D18"/>
    <mergeCell ref="H18:J18"/>
    <mergeCell ref="C19:D19"/>
    <mergeCell ref="H19:J19"/>
    <mergeCell ref="C14:D14"/>
    <mergeCell ref="H14:J14"/>
    <mergeCell ref="C15:D15"/>
    <mergeCell ref="H15:J15"/>
    <mergeCell ref="C16:D16"/>
    <mergeCell ref="H16:J16"/>
    <mergeCell ref="C23:D23"/>
    <mergeCell ref="H23:J23"/>
    <mergeCell ref="C24:D24"/>
    <mergeCell ref="H24:J24"/>
    <mergeCell ref="C25:D25"/>
    <mergeCell ref="H25:J25"/>
    <mergeCell ref="C20:D20"/>
    <mergeCell ref="H20:J20"/>
    <mergeCell ref="C21:D21"/>
    <mergeCell ref="H21:J21"/>
    <mergeCell ref="C22:D22"/>
    <mergeCell ref="H22:J22"/>
    <mergeCell ref="C29:D29"/>
    <mergeCell ref="H29:J29"/>
    <mergeCell ref="C30:D30"/>
    <mergeCell ref="H30:J30"/>
    <mergeCell ref="B31:G31"/>
    <mergeCell ref="H31:J31"/>
    <mergeCell ref="C26:D26"/>
    <mergeCell ref="H26:J26"/>
    <mergeCell ref="C27:D27"/>
    <mergeCell ref="H27:J27"/>
    <mergeCell ref="C28:D28"/>
    <mergeCell ref="H28:J28"/>
    <mergeCell ref="C43:D43"/>
    <mergeCell ref="E43:F43"/>
    <mergeCell ref="H43:J43"/>
    <mergeCell ref="C44:D44"/>
    <mergeCell ref="H44:J44"/>
    <mergeCell ref="C45:D45"/>
    <mergeCell ref="H45:J45"/>
    <mergeCell ref="H33:K33"/>
    <mergeCell ref="B34:J34"/>
    <mergeCell ref="G38:J38"/>
    <mergeCell ref="B40:C42"/>
    <mergeCell ref="D40:D42"/>
    <mergeCell ref="E40:G40"/>
    <mergeCell ref="E41:G41"/>
    <mergeCell ref="H40:J40"/>
    <mergeCell ref="H41:J41"/>
    <mergeCell ref="E42:G42"/>
    <mergeCell ref="H42:I42"/>
    <mergeCell ref="C49:D49"/>
    <mergeCell ref="H49:J49"/>
    <mergeCell ref="C50:D50"/>
    <mergeCell ref="H50:J50"/>
    <mergeCell ref="C51:D51"/>
    <mergeCell ref="H51:J51"/>
    <mergeCell ref="C46:D46"/>
    <mergeCell ref="H46:J46"/>
    <mergeCell ref="C47:D47"/>
    <mergeCell ref="H47:J47"/>
    <mergeCell ref="C48:D48"/>
    <mergeCell ref="H48:J48"/>
    <mergeCell ref="C55:D55"/>
    <mergeCell ref="H55:J55"/>
    <mergeCell ref="C56:D56"/>
    <mergeCell ref="H56:J56"/>
    <mergeCell ref="C57:D57"/>
    <mergeCell ref="H57:J57"/>
    <mergeCell ref="C52:D52"/>
    <mergeCell ref="H52:J52"/>
    <mergeCell ref="C53:D53"/>
    <mergeCell ref="H53:J53"/>
    <mergeCell ref="C54:D54"/>
    <mergeCell ref="H54:J54"/>
    <mergeCell ref="C61:D61"/>
    <mergeCell ref="H61:J61"/>
    <mergeCell ref="C62:D62"/>
    <mergeCell ref="H62:J62"/>
    <mergeCell ref="B63:G63"/>
    <mergeCell ref="H63:J63"/>
    <mergeCell ref="C58:D58"/>
    <mergeCell ref="H58:J58"/>
    <mergeCell ref="C59:D59"/>
    <mergeCell ref="H59:J59"/>
    <mergeCell ref="C60:D60"/>
    <mergeCell ref="H60:J60"/>
    <mergeCell ref="C75:D75"/>
    <mergeCell ref="E75:F75"/>
    <mergeCell ref="H75:J75"/>
    <mergeCell ref="C76:D76"/>
    <mergeCell ref="H76:J76"/>
    <mergeCell ref="C77:D77"/>
    <mergeCell ref="H77:J77"/>
    <mergeCell ref="H65:K65"/>
    <mergeCell ref="B66:J66"/>
    <mergeCell ref="G70:J70"/>
    <mergeCell ref="B72:C74"/>
    <mergeCell ref="D72:D74"/>
    <mergeCell ref="E74:G74"/>
    <mergeCell ref="H74:I74"/>
    <mergeCell ref="E72:G72"/>
    <mergeCell ref="E73:G73"/>
    <mergeCell ref="H72:J72"/>
    <mergeCell ref="H73:J73"/>
    <mergeCell ref="C82:D82"/>
    <mergeCell ref="H82:J82"/>
    <mergeCell ref="C83:D83"/>
    <mergeCell ref="H83:J83"/>
    <mergeCell ref="C78:D78"/>
    <mergeCell ref="H78:J78"/>
    <mergeCell ref="C79:D79"/>
    <mergeCell ref="H79:J79"/>
    <mergeCell ref="C80:D80"/>
    <mergeCell ref="H80:J80"/>
    <mergeCell ref="C81:D81"/>
    <mergeCell ref="H81:J81"/>
    <mergeCell ref="C94:D94"/>
    <mergeCell ref="H94:J94"/>
    <mergeCell ref="B95:G95"/>
    <mergeCell ref="H95:J95"/>
    <mergeCell ref="C90:D90"/>
    <mergeCell ref="H90:J90"/>
    <mergeCell ref="C91:D91"/>
    <mergeCell ref="H91:J91"/>
    <mergeCell ref="C92:D92"/>
    <mergeCell ref="H92:J92"/>
    <mergeCell ref="C93:D93"/>
    <mergeCell ref="H93:J93"/>
    <mergeCell ref="C87:D87"/>
    <mergeCell ref="H87:J87"/>
    <mergeCell ref="C88:D88"/>
    <mergeCell ref="H88:J88"/>
    <mergeCell ref="C89:D89"/>
    <mergeCell ref="H89:J89"/>
    <mergeCell ref="C84:D84"/>
    <mergeCell ref="H84:J84"/>
    <mergeCell ref="C85:D85"/>
    <mergeCell ref="H85:J85"/>
    <mergeCell ref="C86:D86"/>
    <mergeCell ref="H86:J86"/>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6.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No.4</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No.4</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No.4</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C11:D11"/>
    <mergeCell ref="E11:F11"/>
    <mergeCell ref="H11:J11"/>
    <mergeCell ref="C12:D12"/>
    <mergeCell ref="H12:J12"/>
    <mergeCell ref="C13:D13"/>
    <mergeCell ref="H13:J13"/>
    <mergeCell ref="H1:K1"/>
    <mergeCell ref="B2:J2"/>
    <mergeCell ref="G6:J6"/>
    <mergeCell ref="B8:C10"/>
    <mergeCell ref="D8:D10"/>
    <mergeCell ref="E8:G8"/>
    <mergeCell ref="E9:G9"/>
    <mergeCell ref="H8:J8"/>
    <mergeCell ref="H9:J9"/>
    <mergeCell ref="E10:G10"/>
    <mergeCell ref="H10:I10"/>
    <mergeCell ref="C17:D17"/>
    <mergeCell ref="H17:J17"/>
    <mergeCell ref="C18:D18"/>
    <mergeCell ref="H18:J18"/>
    <mergeCell ref="C19:D19"/>
    <mergeCell ref="H19:J19"/>
    <mergeCell ref="C14:D14"/>
    <mergeCell ref="H14:J14"/>
    <mergeCell ref="C15:D15"/>
    <mergeCell ref="H15:J15"/>
    <mergeCell ref="C16:D16"/>
    <mergeCell ref="H16:J16"/>
    <mergeCell ref="C23:D23"/>
    <mergeCell ref="H23:J23"/>
    <mergeCell ref="C24:D24"/>
    <mergeCell ref="H24:J24"/>
    <mergeCell ref="C25:D25"/>
    <mergeCell ref="H25:J25"/>
    <mergeCell ref="C20:D20"/>
    <mergeCell ref="H20:J20"/>
    <mergeCell ref="C21:D21"/>
    <mergeCell ref="H21:J21"/>
    <mergeCell ref="C22:D22"/>
    <mergeCell ref="H22:J22"/>
    <mergeCell ref="C29:D29"/>
    <mergeCell ref="H29:J29"/>
    <mergeCell ref="C30:D30"/>
    <mergeCell ref="H30:J30"/>
    <mergeCell ref="B31:G31"/>
    <mergeCell ref="H31:J31"/>
    <mergeCell ref="C26:D26"/>
    <mergeCell ref="H26:J26"/>
    <mergeCell ref="C27:D27"/>
    <mergeCell ref="H27:J27"/>
    <mergeCell ref="C28:D28"/>
    <mergeCell ref="H28:J28"/>
    <mergeCell ref="C43:D43"/>
    <mergeCell ref="E43:F43"/>
    <mergeCell ref="H43:J43"/>
    <mergeCell ref="C44:D44"/>
    <mergeCell ref="H44:J44"/>
    <mergeCell ref="C45:D45"/>
    <mergeCell ref="H45:J45"/>
    <mergeCell ref="H33:K33"/>
    <mergeCell ref="B34:J34"/>
    <mergeCell ref="G38:J38"/>
    <mergeCell ref="B40:C42"/>
    <mergeCell ref="D40:D42"/>
    <mergeCell ref="E40:G40"/>
    <mergeCell ref="E41:G41"/>
    <mergeCell ref="H40:J40"/>
    <mergeCell ref="H41:J41"/>
    <mergeCell ref="E42:G42"/>
    <mergeCell ref="H42:I42"/>
    <mergeCell ref="C49:D49"/>
    <mergeCell ref="H49:J49"/>
    <mergeCell ref="C50:D50"/>
    <mergeCell ref="H50:J50"/>
    <mergeCell ref="C51:D51"/>
    <mergeCell ref="H51:J51"/>
    <mergeCell ref="C46:D46"/>
    <mergeCell ref="H46:J46"/>
    <mergeCell ref="C47:D47"/>
    <mergeCell ref="H47:J47"/>
    <mergeCell ref="C48:D48"/>
    <mergeCell ref="H48:J48"/>
    <mergeCell ref="C55:D55"/>
    <mergeCell ref="H55:J55"/>
    <mergeCell ref="C56:D56"/>
    <mergeCell ref="H56:J56"/>
    <mergeCell ref="C57:D57"/>
    <mergeCell ref="H57:J57"/>
    <mergeCell ref="C52:D52"/>
    <mergeCell ref="H52:J52"/>
    <mergeCell ref="C53:D53"/>
    <mergeCell ref="H53:J53"/>
    <mergeCell ref="C54:D54"/>
    <mergeCell ref="H54:J54"/>
    <mergeCell ref="C61:D61"/>
    <mergeCell ref="H61:J61"/>
    <mergeCell ref="C62:D62"/>
    <mergeCell ref="H62:J62"/>
    <mergeCell ref="B63:G63"/>
    <mergeCell ref="H63:J63"/>
    <mergeCell ref="C58:D58"/>
    <mergeCell ref="H58:J58"/>
    <mergeCell ref="C59:D59"/>
    <mergeCell ref="H59:J59"/>
    <mergeCell ref="C60:D60"/>
    <mergeCell ref="H60:J60"/>
    <mergeCell ref="C75:D75"/>
    <mergeCell ref="E75:F75"/>
    <mergeCell ref="H75:J75"/>
    <mergeCell ref="C76:D76"/>
    <mergeCell ref="H76:J76"/>
    <mergeCell ref="C77:D77"/>
    <mergeCell ref="H77:J77"/>
    <mergeCell ref="H65:K65"/>
    <mergeCell ref="B66:J66"/>
    <mergeCell ref="G70:J70"/>
    <mergeCell ref="B72:C74"/>
    <mergeCell ref="D72:D74"/>
    <mergeCell ref="E74:G74"/>
    <mergeCell ref="H74:I74"/>
    <mergeCell ref="E72:G72"/>
    <mergeCell ref="E73:G73"/>
    <mergeCell ref="H72:J72"/>
    <mergeCell ref="H73:J73"/>
    <mergeCell ref="C82:D82"/>
    <mergeCell ref="H82:J82"/>
    <mergeCell ref="C83:D83"/>
    <mergeCell ref="H83:J83"/>
    <mergeCell ref="C78:D78"/>
    <mergeCell ref="H78:J78"/>
    <mergeCell ref="C79:D79"/>
    <mergeCell ref="H79:J79"/>
    <mergeCell ref="C80:D80"/>
    <mergeCell ref="H80:J80"/>
    <mergeCell ref="C81:D81"/>
    <mergeCell ref="H81:J81"/>
    <mergeCell ref="C94:D94"/>
    <mergeCell ref="H94:J94"/>
    <mergeCell ref="B95:G95"/>
    <mergeCell ref="H95:J95"/>
    <mergeCell ref="C90:D90"/>
    <mergeCell ref="H90:J90"/>
    <mergeCell ref="C91:D91"/>
    <mergeCell ref="H91:J91"/>
    <mergeCell ref="C92:D92"/>
    <mergeCell ref="H92:J92"/>
    <mergeCell ref="C93:D93"/>
    <mergeCell ref="H93:J93"/>
    <mergeCell ref="C87:D87"/>
    <mergeCell ref="H87:J87"/>
    <mergeCell ref="C88:D88"/>
    <mergeCell ref="H88:J88"/>
    <mergeCell ref="C89:D89"/>
    <mergeCell ref="H89:J89"/>
    <mergeCell ref="C84:D84"/>
    <mergeCell ref="H84:J84"/>
    <mergeCell ref="C85:D85"/>
    <mergeCell ref="H85:J85"/>
    <mergeCell ref="C86:D86"/>
    <mergeCell ref="H86:J86"/>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7.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No.5</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No.5</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No.5</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C11:D11"/>
    <mergeCell ref="E11:F11"/>
    <mergeCell ref="H11:J11"/>
    <mergeCell ref="C12:D12"/>
    <mergeCell ref="H12:J12"/>
    <mergeCell ref="C13:D13"/>
    <mergeCell ref="H13:J13"/>
    <mergeCell ref="H1:K1"/>
    <mergeCell ref="B2:J2"/>
    <mergeCell ref="G6:J6"/>
    <mergeCell ref="B8:C10"/>
    <mergeCell ref="D8:D10"/>
    <mergeCell ref="E8:G8"/>
    <mergeCell ref="E9:G9"/>
    <mergeCell ref="H8:J8"/>
    <mergeCell ref="H9:J9"/>
    <mergeCell ref="E10:G10"/>
    <mergeCell ref="H10:I10"/>
    <mergeCell ref="C17:D17"/>
    <mergeCell ref="H17:J17"/>
    <mergeCell ref="C18:D18"/>
    <mergeCell ref="H18:J18"/>
    <mergeCell ref="C19:D19"/>
    <mergeCell ref="H19:J19"/>
    <mergeCell ref="C14:D14"/>
    <mergeCell ref="H14:J14"/>
    <mergeCell ref="C15:D15"/>
    <mergeCell ref="H15:J15"/>
    <mergeCell ref="C16:D16"/>
    <mergeCell ref="H16:J16"/>
    <mergeCell ref="C23:D23"/>
    <mergeCell ref="H23:J23"/>
    <mergeCell ref="C24:D24"/>
    <mergeCell ref="H24:J24"/>
    <mergeCell ref="C25:D25"/>
    <mergeCell ref="H25:J25"/>
    <mergeCell ref="C20:D20"/>
    <mergeCell ref="H20:J20"/>
    <mergeCell ref="C21:D21"/>
    <mergeCell ref="H21:J21"/>
    <mergeCell ref="C22:D22"/>
    <mergeCell ref="H22:J22"/>
    <mergeCell ref="C29:D29"/>
    <mergeCell ref="H29:J29"/>
    <mergeCell ref="C30:D30"/>
    <mergeCell ref="H30:J30"/>
    <mergeCell ref="B31:G31"/>
    <mergeCell ref="H31:J31"/>
    <mergeCell ref="C26:D26"/>
    <mergeCell ref="H26:J26"/>
    <mergeCell ref="C27:D27"/>
    <mergeCell ref="H27:J27"/>
    <mergeCell ref="C28:D28"/>
    <mergeCell ref="H28:J28"/>
    <mergeCell ref="C43:D43"/>
    <mergeCell ref="E43:F43"/>
    <mergeCell ref="H43:J43"/>
    <mergeCell ref="C44:D44"/>
    <mergeCell ref="H44:J44"/>
    <mergeCell ref="C45:D45"/>
    <mergeCell ref="H45:J45"/>
    <mergeCell ref="H33:K33"/>
    <mergeCell ref="B34:J34"/>
    <mergeCell ref="G38:J38"/>
    <mergeCell ref="B40:C42"/>
    <mergeCell ref="D40:D42"/>
    <mergeCell ref="E40:G40"/>
    <mergeCell ref="E41:G41"/>
    <mergeCell ref="H40:J40"/>
    <mergeCell ref="H41:J41"/>
    <mergeCell ref="E42:G42"/>
    <mergeCell ref="H42:I42"/>
    <mergeCell ref="C49:D49"/>
    <mergeCell ref="H49:J49"/>
    <mergeCell ref="C50:D50"/>
    <mergeCell ref="H50:J50"/>
    <mergeCell ref="C51:D51"/>
    <mergeCell ref="H51:J51"/>
    <mergeCell ref="C46:D46"/>
    <mergeCell ref="H46:J46"/>
    <mergeCell ref="C47:D47"/>
    <mergeCell ref="H47:J47"/>
    <mergeCell ref="C48:D48"/>
    <mergeCell ref="H48:J48"/>
    <mergeCell ref="C55:D55"/>
    <mergeCell ref="H55:J55"/>
    <mergeCell ref="C56:D56"/>
    <mergeCell ref="H56:J56"/>
    <mergeCell ref="C57:D57"/>
    <mergeCell ref="H57:J57"/>
    <mergeCell ref="C52:D52"/>
    <mergeCell ref="H52:J52"/>
    <mergeCell ref="C53:D53"/>
    <mergeCell ref="H53:J53"/>
    <mergeCell ref="C54:D54"/>
    <mergeCell ref="H54:J54"/>
    <mergeCell ref="C61:D61"/>
    <mergeCell ref="H61:J61"/>
    <mergeCell ref="C62:D62"/>
    <mergeCell ref="H62:J62"/>
    <mergeCell ref="B63:G63"/>
    <mergeCell ref="H63:J63"/>
    <mergeCell ref="C58:D58"/>
    <mergeCell ref="H58:J58"/>
    <mergeCell ref="C59:D59"/>
    <mergeCell ref="H59:J59"/>
    <mergeCell ref="C60:D60"/>
    <mergeCell ref="H60:J60"/>
    <mergeCell ref="C75:D75"/>
    <mergeCell ref="E75:F75"/>
    <mergeCell ref="H75:J75"/>
    <mergeCell ref="C76:D76"/>
    <mergeCell ref="H76:J76"/>
    <mergeCell ref="C77:D77"/>
    <mergeCell ref="H77:J77"/>
    <mergeCell ref="H65:K65"/>
    <mergeCell ref="B66:J66"/>
    <mergeCell ref="G70:J70"/>
    <mergeCell ref="B72:C74"/>
    <mergeCell ref="D72:D74"/>
    <mergeCell ref="E74:G74"/>
    <mergeCell ref="H74:I74"/>
    <mergeCell ref="E72:G72"/>
    <mergeCell ref="E73:G73"/>
    <mergeCell ref="H72:J72"/>
    <mergeCell ref="H73:J73"/>
    <mergeCell ref="C82:D82"/>
    <mergeCell ref="H82:J82"/>
    <mergeCell ref="C83:D83"/>
    <mergeCell ref="H83:J83"/>
    <mergeCell ref="C78:D78"/>
    <mergeCell ref="H78:J78"/>
    <mergeCell ref="C79:D79"/>
    <mergeCell ref="H79:J79"/>
    <mergeCell ref="C80:D80"/>
    <mergeCell ref="H80:J80"/>
    <mergeCell ref="C81:D81"/>
    <mergeCell ref="H81:J81"/>
    <mergeCell ref="C94:D94"/>
    <mergeCell ref="H94:J94"/>
    <mergeCell ref="B95:G95"/>
    <mergeCell ref="H95:J95"/>
    <mergeCell ref="C90:D90"/>
    <mergeCell ref="H90:J90"/>
    <mergeCell ref="C91:D91"/>
    <mergeCell ref="H91:J91"/>
    <mergeCell ref="C92:D92"/>
    <mergeCell ref="H92:J92"/>
    <mergeCell ref="C93:D93"/>
    <mergeCell ref="H93:J93"/>
    <mergeCell ref="C87:D87"/>
    <mergeCell ref="H87:J87"/>
    <mergeCell ref="C88:D88"/>
    <mergeCell ref="H88:J88"/>
    <mergeCell ref="C89:D89"/>
    <mergeCell ref="H89:J89"/>
    <mergeCell ref="C84:D84"/>
    <mergeCell ref="H84:J84"/>
    <mergeCell ref="C85:D85"/>
    <mergeCell ref="H85:J85"/>
    <mergeCell ref="C86:D86"/>
    <mergeCell ref="H86:J86"/>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8.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No.6</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No.6</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No.6</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xl/worksheets/sheet9.xml><?xml version="1.0" encoding="utf-8"?>
<worksheet xmlns="http://schemas.openxmlformats.org/spreadsheetml/2006/main" xmlns:r="http://schemas.openxmlformats.org/officeDocument/2006/relationships">
  <dimension ref="A1:K96"/>
  <sheetViews>
    <sheetView zoomScale="90" zoomScaleNormal="90" zoomScalePageLayoutView="0" workbookViewId="0" topLeftCell="A1">
      <selection activeCell="A1" sqref="A1"/>
    </sheetView>
  </sheetViews>
  <sheetFormatPr defaultColWidth="9.140625" defaultRowHeight="18.75" customHeight="1"/>
  <cols>
    <col min="1" max="1" width="4.8515625" style="2" customWidth="1"/>
    <col min="2" max="2" width="7.00390625" style="2" customWidth="1"/>
    <col min="3" max="3" width="4.8515625" style="2" customWidth="1"/>
    <col min="4" max="4" width="37.57421875" style="2" customWidth="1"/>
    <col min="5" max="5" width="5.28125" style="2" customWidth="1"/>
    <col min="6" max="6" width="4.421875" style="2" customWidth="1"/>
    <col min="7" max="7" width="15.00390625" style="2" customWidth="1"/>
    <col min="8" max="8" width="2.57421875" style="2" customWidth="1"/>
    <col min="9" max="9" width="2.7109375" style="2" customWidth="1"/>
    <col min="10" max="10" width="10.140625" style="2" customWidth="1"/>
    <col min="11" max="11" width="4.8515625" style="2" customWidth="1"/>
    <col min="12" max="16384" width="9.00390625" style="2" customWidth="1"/>
  </cols>
  <sheetData>
    <row r="1" spans="1:11" ht="13.5">
      <c r="A1" s="27"/>
      <c r="B1" s="28"/>
      <c r="C1" s="28"/>
      <c r="D1" s="28"/>
      <c r="E1" s="28"/>
      <c r="F1" s="28"/>
      <c r="G1" s="28"/>
      <c r="H1" s="88">
        <f>'表紙'!H1</f>
        <v>41348</v>
      </c>
      <c r="I1" s="88"/>
      <c r="J1" s="88"/>
      <c r="K1" s="88"/>
    </row>
    <row r="2" spans="1:11" ht="24">
      <c r="A2" s="28"/>
      <c r="B2" s="116" t="s">
        <v>25</v>
      </c>
      <c r="C2" s="116"/>
      <c r="D2" s="116"/>
      <c r="E2" s="116"/>
      <c r="F2" s="116"/>
      <c r="G2" s="116"/>
      <c r="H2" s="116"/>
      <c r="I2" s="116"/>
      <c r="J2" s="116"/>
      <c r="K2" s="28"/>
    </row>
    <row r="3" spans="1:11" ht="17.25" customHeight="1">
      <c r="A3" s="28"/>
      <c r="B3" s="29"/>
      <c r="C3" s="29"/>
      <c r="D3" s="29"/>
      <c r="E3" s="29"/>
      <c r="F3" s="29"/>
      <c r="G3" s="29"/>
      <c r="H3" s="29"/>
      <c r="I3" s="28"/>
      <c r="J3" s="28"/>
      <c r="K3" s="28"/>
    </row>
    <row r="4" spans="1:11" ht="17.25" customHeight="1">
      <c r="A4" s="28"/>
      <c r="B4" s="30"/>
      <c r="C4" s="29"/>
      <c r="D4" s="29"/>
      <c r="E4" s="29"/>
      <c r="F4" s="29"/>
      <c r="G4" s="29"/>
      <c r="H4" s="29"/>
      <c r="I4" s="28"/>
      <c r="J4" s="28"/>
      <c r="K4" s="28"/>
    </row>
    <row r="5" spans="1:11" ht="17.25" customHeight="1">
      <c r="A5" s="28"/>
      <c r="B5" s="30"/>
      <c r="C5" s="29"/>
      <c r="D5" s="29"/>
      <c r="E5" s="29"/>
      <c r="F5" s="31"/>
      <c r="G5" s="29"/>
      <c r="H5" s="29"/>
      <c r="I5" s="28"/>
      <c r="J5" s="28"/>
      <c r="K5" s="28"/>
    </row>
    <row r="6" spans="1:11" ht="24.75" customHeight="1">
      <c r="A6" s="28"/>
      <c r="B6" s="28"/>
      <c r="C6" s="28"/>
      <c r="D6" s="28"/>
      <c r="E6" s="28"/>
      <c r="F6" s="32" t="s">
        <v>19</v>
      </c>
      <c r="G6" s="137" t="str">
        <f>'No.1'!G6</f>
        <v>○○建設</v>
      </c>
      <c r="H6" s="137"/>
      <c r="I6" s="137"/>
      <c r="J6" s="137"/>
      <c r="K6" s="33"/>
    </row>
    <row r="7" spans="1:11" ht="22.5" customHeight="1">
      <c r="A7" s="28"/>
      <c r="B7" s="28" t="str">
        <f ca="1">MID(CELL("filename",$A$1),FIND("]",CELL("filename",$A$1))+1,31)</f>
        <v>No.7</v>
      </c>
      <c r="C7" s="28"/>
      <c r="D7" s="28"/>
      <c r="E7" s="28"/>
      <c r="F7" s="28"/>
      <c r="G7" s="28"/>
      <c r="H7" s="28"/>
      <c r="I7" s="28"/>
      <c r="J7" s="28"/>
      <c r="K7" s="28"/>
    </row>
    <row r="8" spans="1:11" ht="21.75" customHeight="1">
      <c r="A8" s="28"/>
      <c r="B8" s="117" t="s">
        <v>17</v>
      </c>
      <c r="C8" s="118"/>
      <c r="D8" s="138"/>
      <c r="E8" s="126" t="s">
        <v>8</v>
      </c>
      <c r="F8" s="127"/>
      <c r="G8" s="128"/>
      <c r="H8" s="150"/>
      <c r="I8" s="150"/>
      <c r="J8" s="151"/>
      <c r="K8" s="28"/>
    </row>
    <row r="9" spans="1:11" ht="21.75" customHeight="1">
      <c r="A9" s="28"/>
      <c r="B9" s="119"/>
      <c r="C9" s="120"/>
      <c r="D9" s="139"/>
      <c r="E9" s="132" t="s">
        <v>9</v>
      </c>
      <c r="F9" s="133"/>
      <c r="G9" s="134"/>
      <c r="H9" s="150"/>
      <c r="I9" s="150"/>
      <c r="J9" s="151"/>
      <c r="K9" s="28"/>
    </row>
    <row r="10" spans="1:11" ht="21.75" customHeight="1">
      <c r="A10" s="28"/>
      <c r="B10" s="121"/>
      <c r="C10" s="122"/>
      <c r="D10" s="140"/>
      <c r="E10" s="129" t="s">
        <v>10</v>
      </c>
      <c r="F10" s="130"/>
      <c r="G10" s="130"/>
      <c r="H10" s="131"/>
      <c r="I10" s="131"/>
      <c r="J10" s="34" t="s">
        <v>11</v>
      </c>
      <c r="K10" s="28"/>
    </row>
    <row r="11" spans="1:11" ht="21.75" customHeight="1">
      <c r="A11" s="28"/>
      <c r="B11" s="35" t="s">
        <v>26</v>
      </c>
      <c r="C11" s="104" t="s">
        <v>29</v>
      </c>
      <c r="D11" s="105"/>
      <c r="E11" s="106" t="s">
        <v>15</v>
      </c>
      <c r="F11" s="107"/>
      <c r="G11" s="36" t="s">
        <v>16</v>
      </c>
      <c r="H11" s="108" t="s">
        <v>1</v>
      </c>
      <c r="I11" s="109"/>
      <c r="J11" s="110"/>
      <c r="K11" s="28"/>
    </row>
    <row r="12" spans="1:11" ht="28.5" customHeight="1">
      <c r="A12" s="28"/>
      <c r="B12" s="53"/>
      <c r="C12" s="141"/>
      <c r="D12" s="142"/>
      <c r="E12" s="54"/>
      <c r="F12" s="55"/>
      <c r="G12" s="56"/>
      <c r="H12" s="113">
        <f>IF(E12&lt;&gt;"",ROUNDDOWN(E12*G12,0),"")</f>
      </c>
      <c r="I12" s="114"/>
      <c r="J12" s="115"/>
      <c r="K12" s="28"/>
    </row>
    <row r="13" spans="1:11" ht="28.5" customHeight="1">
      <c r="A13" s="28"/>
      <c r="B13" s="57"/>
      <c r="C13" s="98"/>
      <c r="D13" s="99"/>
      <c r="E13" s="58"/>
      <c r="F13" s="60"/>
      <c r="G13" s="59"/>
      <c r="H13" s="89">
        <f aca="true" t="shared" si="0" ref="H13:H30">IF(E13&lt;&gt;"",ROUNDDOWN(E13*G13,0),"")</f>
      </c>
      <c r="I13" s="90"/>
      <c r="J13" s="91"/>
      <c r="K13" s="28"/>
    </row>
    <row r="14" spans="1:11" ht="28.5" customHeight="1">
      <c r="A14" s="28"/>
      <c r="B14" s="57"/>
      <c r="C14" s="98"/>
      <c r="D14" s="99"/>
      <c r="E14" s="58"/>
      <c r="F14" s="55"/>
      <c r="G14" s="59"/>
      <c r="H14" s="89">
        <f t="shared" si="0"/>
      </c>
      <c r="I14" s="90"/>
      <c r="J14" s="91"/>
      <c r="K14" s="28"/>
    </row>
    <row r="15" spans="1:11" ht="28.5" customHeight="1">
      <c r="A15" s="28"/>
      <c r="B15" s="57"/>
      <c r="C15" s="98"/>
      <c r="D15" s="99"/>
      <c r="E15" s="58"/>
      <c r="F15" s="60"/>
      <c r="G15" s="59"/>
      <c r="H15" s="89">
        <f t="shared" si="0"/>
      </c>
      <c r="I15" s="90"/>
      <c r="J15" s="91"/>
      <c r="K15" s="28"/>
    </row>
    <row r="16" spans="1:11" ht="28.5" customHeight="1">
      <c r="A16" s="28"/>
      <c r="B16" s="57"/>
      <c r="C16" s="98"/>
      <c r="D16" s="99"/>
      <c r="E16" s="58"/>
      <c r="F16" s="60"/>
      <c r="G16" s="59"/>
      <c r="H16" s="89">
        <f t="shared" si="0"/>
      </c>
      <c r="I16" s="90"/>
      <c r="J16" s="91"/>
      <c r="K16" s="28"/>
    </row>
    <row r="17" spans="1:11" ht="28.5" customHeight="1">
      <c r="A17" s="28"/>
      <c r="B17" s="57"/>
      <c r="C17" s="98"/>
      <c r="D17" s="99"/>
      <c r="E17" s="58"/>
      <c r="F17" s="60"/>
      <c r="G17" s="59"/>
      <c r="H17" s="89">
        <f t="shared" si="0"/>
      </c>
      <c r="I17" s="90"/>
      <c r="J17" s="91"/>
      <c r="K17" s="28"/>
    </row>
    <row r="18" spans="1:11" ht="28.5" customHeight="1">
      <c r="A18" s="28"/>
      <c r="B18" s="57"/>
      <c r="C18" s="98"/>
      <c r="D18" s="99"/>
      <c r="E18" s="58"/>
      <c r="F18" s="60"/>
      <c r="G18" s="59"/>
      <c r="H18" s="89">
        <f t="shared" si="0"/>
      </c>
      <c r="I18" s="90"/>
      <c r="J18" s="91"/>
      <c r="K18" s="28"/>
    </row>
    <row r="19" spans="1:11" ht="28.5" customHeight="1">
      <c r="A19" s="28"/>
      <c r="B19" s="57"/>
      <c r="C19" s="98"/>
      <c r="D19" s="99"/>
      <c r="E19" s="58"/>
      <c r="F19" s="60"/>
      <c r="G19" s="59"/>
      <c r="H19" s="89">
        <f t="shared" si="0"/>
      </c>
      <c r="I19" s="90"/>
      <c r="J19" s="91"/>
      <c r="K19" s="28"/>
    </row>
    <row r="20" spans="1:11" ht="28.5" customHeight="1">
      <c r="A20" s="28"/>
      <c r="B20" s="57"/>
      <c r="C20" s="98"/>
      <c r="D20" s="99"/>
      <c r="E20" s="58"/>
      <c r="F20" s="60"/>
      <c r="G20" s="59"/>
      <c r="H20" s="89">
        <f t="shared" si="0"/>
      </c>
      <c r="I20" s="90"/>
      <c r="J20" s="91"/>
      <c r="K20" s="28"/>
    </row>
    <row r="21" spans="1:11" ht="28.5" customHeight="1">
      <c r="A21" s="28"/>
      <c r="B21" s="57"/>
      <c r="C21" s="98"/>
      <c r="D21" s="99"/>
      <c r="E21" s="58"/>
      <c r="F21" s="60"/>
      <c r="G21" s="59"/>
      <c r="H21" s="89">
        <f t="shared" si="0"/>
      </c>
      <c r="I21" s="90"/>
      <c r="J21" s="91"/>
      <c r="K21" s="28"/>
    </row>
    <row r="22" spans="1:11" ht="28.5" customHeight="1">
      <c r="A22" s="28"/>
      <c r="B22" s="57"/>
      <c r="C22" s="98"/>
      <c r="D22" s="99"/>
      <c r="E22" s="58"/>
      <c r="F22" s="60"/>
      <c r="G22" s="59"/>
      <c r="H22" s="89">
        <f t="shared" si="0"/>
      </c>
      <c r="I22" s="90"/>
      <c r="J22" s="91"/>
      <c r="K22" s="28"/>
    </row>
    <row r="23" spans="1:11" ht="28.5" customHeight="1">
      <c r="A23" s="28"/>
      <c r="B23" s="57"/>
      <c r="C23" s="98"/>
      <c r="D23" s="99"/>
      <c r="E23" s="58"/>
      <c r="F23" s="60"/>
      <c r="G23" s="59"/>
      <c r="H23" s="89">
        <f t="shared" si="0"/>
      </c>
      <c r="I23" s="90"/>
      <c r="J23" s="91"/>
      <c r="K23" s="28"/>
    </row>
    <row r="24" spans="1:11" ht="28.5" customHeight="1">
      <c r="A24" s="28"/>
      <c r="B24" s="57"/>
      <c r="C24" s="98"/>
      <c r="D24" s="99"/>
      <c r="E24" s="58"/>
      <c r="F24" s="60"/>
      <c r="G24" s="59"/>
      <c r="H24" s="89">
        <f t="shared" si="0"/>
      </c>
      <c r="I24" s="90"/>
      <c r="J24" s="91"/>
      <c r="K24" s="28"/>
    </row>
    <row r="25" spans="1:11" ht="28.5" customHeight="1">
      <c r="A25" s="28"/>
      <c r="B25" s="57"/>
      <c r="C25" s="98"/>
      <c r="D25" s="99"/>
      <c r="E25" s="58"/>
      <c r="F25" s="60"/>
      <c r="G25" s="59"/>
      <c r="H25" s="89">
        <f t="shared" si="0"/>
      </c>
      <c r="I25" s="90"/>
      <c r="J25" s="91"/>
      <c r="K25" s="28"/>
    </row>
    <row r="26" spans="1:11" ht="28.5" customHeight="1">
      <c r="A26" s="28"/>
      <c r="B26" s="57"/>
      <c r="C26" s="98"/>
      <c r="D26" s="99"/>
      <c r="E26" s="58"/>
      <c r="F26" s="60"/>
      <c r="G26" s="59"/>
      <c r="H26" s="89">
        <f t="shared" si="0"/>
      </c>
      <c r="I26" s="90"/>
      <c r="J26" s="91"/>
      <c r="K26" s="28"/>
    </row>
    <row r="27" spans="1:11" ht="28.5" customHeight="1">
      <c r="A27" s="28"/>
      <c r="B27" s="57"/>
      <c r="C27" s="98"/>
      <c r="D27" s="99"/>
      <c r="E27" s="58"/>
      <c r="F27" s="60"/>
      <c r="G27" s="59"/>
      <c r="H27" s="89">
        <f t="shared" si="0"/>
      </c>
      <c r="I27" s="90"/>
      <c r="J27" s="91"/>
      <c r="K27" s="28"/>
    </row>
    <row r="28" spans="1:11" ht="28.5" customHeight="1">
      <c r="A28" s="28"/>
      <c r="B28" s="57"/>
      <c r="C28" s="98"/>
      <c r="D28" s="99"/>
      <c r="E28" s="58"/>
      <c r="F28" s="60"/>
      <c r="G28" s="59"/>
      <c r="H28" s="89">
        <f t="shared" si="0"/>
      </c>
      <c r="I28" s="90"/>
      <c r="J28" s="91"/>
      <c r="K28" s="28"/>
    </row>
    <row r="29" spans="1:11" ht="28.5" customHeight="1">
      <c r="A29" s="28"/>
      <c r="B29" s="57"/>
      <c r="C29" s="98"/>
      <c r="D29" s="99"/>
      <c r="E29" s="58"/>
      <c r="F29" s="60"/>
      <c r="G29" s="59"/>
      <c r="H29" s="89">
        <f t="shared" si="0"/>
      </c>
      <c r="I29" s="90"/>
      <c r="J29" s="91"/>
      <c r="K29" s="28"/>
    </row>
    <row r="30" spans="1:11" ht="28.5" customHeight="1" thickBot="1">
      <c r="A30" s="28"/>
      <c r="B30" s="61"/>
      <c r="C30" s="147"/>
      <c r="D30" s="148"/>
      <c r="E30" s="62"/>
      <c r="F30" s="63"/>
      <c r="G30" s="64"/>
      <c r="H30" s="92">
        <f t="shared" si="0"/>
      </c>
      <c r="I30" s="93"/>
      <c r="J30" s="94"/>
      <c r="K30" s="28"/>
    </row>
    <row r="31" spans="1:11" ht="22.5" customHeight="1" thickTop="1">
      <c r="A31" s="28"/>
      <c r="B31" s="85" t="s">
        <v>13</v>
      </c>
      <c r="C31" s="86"/>
      <c r="D31" s="86"/>
      <c r="E31" s="86"/>
      <c r="F31" s="86"/>
      <c r="G31" s="87"/>
      <c r="H31" s="95">
        <f>SUM(H12:J30)</f>
        <v>0</v>
      </c>
      <c r="I31" s="96"/>
      <c r="J31" s="97"/>
      <c r="K31" s="28"/>
    </row>
    <row r="32" spans="1:11" ht="14.25">
      <c r="A32" s="28"/>
      <c r="B32" s="49"/>
      <c r="C32" s="49"/>
      <c r="D32" s="49"/>
      <c r="E32" s="49"/>
      <c r="F32" s="49"/>
      <c r="G32" s="49"/>
      <c r="H32" s="50"/>
      <c r="I32" s="50"/>
      <c r="J32" s="50"/>
      <c r="K32" s="51" t="s">
        <v>30</v>
      </c>
    </row>
    <row r="33" spans="1:11" ht="13.5">
      <c r="A33" s="27"/>
      <c r="B33" s="28"/>
      <c r="C33" s="28"/>
      <c r="D33" s="28"/>
      <c r="E33" s="28"/>
      <c r="F33" s="28"/>
      <c r="G33" s="28"/>
      <c r="H33" s="88">
        <f>H1</f>
        <v>41348</v>
      </c>
      <c r="I33" s="88"/>
      <c r="J33" s="88"/>
      <c r="K33" s="88"/>
    </row>
    <row r="34" spans="1:11" ht="24">
      <c r="A34" s="28"/>
      <c r="B34" s="116" t="s">
        <v>25</v>
      </c>
      <c r="C34" s="116"/>
      <c r="D34" s="116"/>
      <c r="E34" s="116"/>
      <c r="F34" s="116"/>
      <c r="G34" s="116"/>
      <c r="H34" s="116"/>
      <c r="I34" s="116"/>
      <c r="J34" s="116"/>
      <c r="K34" s="28"/>
    </row>
    <row r="35" spans="1:11" ht="17.25" customHeight="1">
      <c r="A35" s="28"/>
      <c r="B35" s="29"/>
      <c r="C35" s="29"/>
      <c r="D35" s="29"/>
      <c r="E35" s="29"/>
      <c r="F35" s="29"/>
      <c r="G35" s="29"/>
      <c r="H35" s="29"/>
      <c r="I35" s="28"/>
      <c r="J35" s="28"/>
      <c r="K35" s="28"/>
    </row>
    <row r="36" spans="1:11" ht="17.25" customHeight="1">
      <c r="A36" s="28"/>
      <c r="B36" s="30"/>
      <c r="C36" s="29"/>
      <c r="D36" s="29"/>
      <c r="E36" s="29"/>
      <c r="F36" s="29"/>
      <c r="G36" s="29"/>
      <c r="H36" s="29"/>
      <c r="I36" s="28"/>
      <c r="J36" s="28"/>
      <c r="K36" s="28"/>
    </row>
    <row r="37" spans="1:11" ht="17.25" customHeight="1">
      <c r="A37" s="28"/>
      <c r="B37" s="30"/>
      <c r="C37" s="29"/>
      <c r="D37" s="29"/>
      <c r="E37" s="29"/>
      <c r="F37" s="31"/>
      <c r="G37" s="29"/>
      <c r="H37" s="29"/>
      <c r="I37" s="28"/>
      <c r="J37" s="28"/>
      <c r="K37" s="28"/>
    </row>
    <row r="38" spans="1:11" ht="24.75" customHeight="1">
      <c r="A38" s="28"/>
      <c r="B38" s="28"/>
      <c r="C38" s="28"/>
      <c r="D38" s="28"/>
      <c r="E38" s="28"/>
      <c r="F38" s="32" t="s">
        <v>19</v>
      </c>
      <c r="G38" s="137" t="str">
        <f>G6</f>
        <v>○○建設</v>
      </c>
      <c r="H38" s="137"/>
      <c r="I38" s="137"/>
      <c r="J38" s="137"/>
      <c r="K38" s="33"/>
    </row>
    <row r="39" spans="1:11" ht="22.5" customHeight="1">
      <c r="A39" s="28"/>
      <c r="B39" s="28" t="str">
        <f>B7</f>
        <v>No.7</v>
      </c>
      <c r="C39" s="28"/>
      <c r="D39" s="28"/>
      <c r="E39" s="28"/>
      <c r="F39" s="28"/>
      <c r="G39" s="28"/>
      <c r="H39" s="28"/>
      <c r="I39" s="28"/>
      <c r="J39" s="28"/>
      <c r="K39" s="28"/>
    </row>
    <row r="40" spans="1:11" ht="21.75" customHeight="1">
      <c r="A40" s="28"/>
      <c r="B40" s="117" t="s">
        <v>17</v>
      </c>
      <c r="C40" s="118"/>
      <c r="D40" s="123">
        <f>IF(D8&lt;&gt;"",D8,"")</f>
      </c>
      <c r="E40" s="126" t="s">
        <v>8</v>
      </c>
      <c r="F40" s="127"/>
      <c r="G40" s="128"/>
      <c r="H40" s="135">
        <f>IF(I8&lt;&gt;"",I8,"")</f>
      </c>
      <c r="I40" s="135"/>
      <c r="J40" s="136"/>
      <c r="K40" s="28"/>
    </row>
    <row r="41" spans="1:11" ht="21.75" customHeight="1">
      <c r="A41" s="28"/>
      <c r="B41" s="119"/>
      <c r="C41" s="120"/>
      <c r="D41" s="124"/>
      <c r="E41" s="132" t="s">
        <v>9</v>
      </c>
      <c r="F41" s="133"/>
      <c r="G41" s="134"/>
      <c r="H41" s="135">
        <f>IF(I9&lt;&gt;"",I9,"")</f>
      </c>
      <c r="I41" s="135"/>
      <c r="J41" s="136"/>
      <c r="K41" s="28"/>
    </row>
    <row r="42" spans="1:11" ht="21.75" customHeight="1">
      <c r="A42" s="28"/>
      <c r="B42" s="121"/>
      <c r="C42" s="122"/>
      <c r="D42" s="125"/>
      <c r="E42" s="129" t="s">
        <v>10</v>
      </c>
      <c r="F42" s="130"/>
      <c r="G42" s="130"/>
      <c r="H42" s="131">
        <f>IF(I10&lt;&gt;"",I10,"")</f>
      </c>
      <c r="I42" s="131"/>
      <c r="J42" s="34" t="s">
        <v>11</v>
      </c>
      <c r="K42" s="28"/>
    </row>
    <row r="43" spans="1:11" ht="21.75" customHeight="1">
      <c r="A43" s="28"/>
      <c r="B43" s="35" t="s">
        <v>26</v>
      </c>
      <c r="C43" s="104" t="s">
        <v>29</v>
      </c>
      <c r="D43" s="105"/>
      <c r="E43" s="106" t="s">
        <v>15</v>
      </c>
      <c r="F43" s="107"/>
      <c r="G43" s="36" t="s">
        <v>16</v>
      </c>
      <c r="H43" s="108" t="s">
        <v>1</v>
      </c>
      <c r="I43" s="109"/>
      <c r="J43" s="110"/>
      <c r="K43" s="28"/>
    </row>
    <row r="44" spans="1:11" ht="28.5" customHeight="1">
      <c r="A44" s="28"/>
      <c r="B44" s="37">
        <f>IF(B12&lt;&gt;"",B12,"")</f>
      </c>
      <c r="C44" s="111">
        <f>IF(C12&lt;&gt;"",C12,"")</f>
      </c>
      <c r="D44" s="112"/>
      <c r="E44" s="38">
        <f>IF(E12&lt;&gt;"",E12,"")</f>
      </c>
      <c r="F44" s="39">
        <f>IF(F12&lt;&gt;"",F12,"")</f>
      </c>
      <c r="G44" s="40">
        <f>IF(G12&lt;&gt;"",G12,"")</f>
      </c>
      <c r="H44" s="113">
        <f>IF(H12&lt;&gt;"",H12,"")</f>
      </c>
      <c r="I44" s="114"/>
      <c r="J44" s="115"/>
      <c r="K44" s="28"/>
    </row>
    <row r="45" spans="1:11" ht="28.5" customHeight="1">
      <c r="A45" s="28"/>
      <c r="B45" s="41">
        <f aca="true" t="shared" si="1" ref="B45:C60">IF(B13&lt;&gt;"",B13,"")</f>
      </c>
      <c r="C45" s="100">
        <f t="shared" si="1"/>
      </c>
      <c r="D45" s="101"/>
      <c r="E45" s="42">
        <f aca="true" t="shared" si="2" ref="E45:H60">IF(E13&lt;&gt;"",E13,"")</f>
      </c>
      <c r="F45" s="44">
        <f t="shared" si="2"/>
      </c>
      <c r="G45" s="43">
        <f t="shared" si="2"/>
      </c>
      <c r="H45" s="89">
        <f t="shared" si="2"/>
      </c>
      <c r="I45" s="90"/>
      <c r="J45" s="91"/>
      <c r="K45" s="28"/>
    </row>
    <row r="46" spans="1:11" ht="28.5" customHeight="1">
      <c r="A46" s="28"/>
      <c r="B46" s="41">
        <f t="shared" si="1"/>
      </c>
      <c r="C46" s="100">
        <f t="shared" si="1"/>
      </c>
      <c r="D46" s="101"/>
      <c r="E46" s="42">
        <f t="shared" si="2"/>
      </c>
      <c r="F46" s="44">
        <f t="shared" si="2"/>
      </c>
      <c r="G46" s="43">
        <f t="shared" si="2"/>
      </c>
      <c r="H46" s="89">
        <f t="shared" si="2"/>
      </c>
      <c r="I46" s="90"/>
      <c r="J46" s="91"/>
      <c r="K46" s="28"/>
    </row>
    <row r="47" spans="1:11" ht="28.5" customHeight="1">
      <c r="A47" s="28"/>
      <c r="B47" s="41">
        <f t="shared" si="1"/>
      </c>
      <c r="C47" s="100">
        <f t="shared" si="1"/>
      </c>
      <c r="D47" s="101"/>
      <c r="E47" s="42">
        <f t="shared" si="2"/>
      </c>
      <c r="F47" s="44">
        <f t="shared" si="2"/>
      </c>
      <c r="G47" s="43">
        <f t="shared" si="2"/>
      </c>
      <c r="H47" s="89">
        <f t="shared" si="2"/>
      </c>
      <c r="I47" s="90"/>
      <c r="J47" s="91"/>
      <c r="K47" s="28"/>
    </row>
    <row r="48" spans="1:11" ht="28.5" customHeight="1">
      <c r="A48" s="28"/>
      <c r="B48" s="41">
        <f t="shared" si="1"/>
      </c>
      <c r="C48" s="100">
        <f t="shared" si="1"/>
      </c>
      <c r="D48" s="101"/>
      <c r="E48" s="42">
        <f t="shared" si="2"/>
      </c>
      <c r="F48" s="44">
        <f t="shared" si="2"/>
      </c>
      <c r="G48" s="43">
        <f t="shared" si="2"/>
      </c>
      <c r="H48" s="89">
        <f t="shared" si="2"/>
      </c>
      <c r="I48" s="90"/>
      <c r="J48" s="91"/>
      <c r="K48" s="28"/>
    </row>
    <row r="49" spans="1:11" ht="28.5" customHeight="1">
      <c r="A49" s="28"/>
      <c r="B49" s="41">
        <f t="shared" si="1"/>
      </c>
      <c r="C49" s="100">
        <f t="shared" si="1"/>
      </c>
      <c r="D49" s="101"/>
      <c r="E49" s="42">
        <f t="shared" si="2"/>
      </c>
      <c r="F49" s="44">
        <f t="shared" si="2"/>
      </c>
      <c r="G49" s="43">
        <f t="shared" si="2"/>
      </c>
      <c r="H49" s="89">
        <f t="shared" si="2"/>
      </c>
      <c r="I49" s="90"/>
      <c r="J49" s="91"/>
      <c r="K49" s="28"/>
    </row>
    <row r="50" spans="1:11" ht="28.5" customHeight="1">
      <c r="A50" s="28"/>
      <c r="B50" s="41">
        <f t="shared" si="1"/>
      </c>
      <c r="C50" s="100">
        <f t="shared" si="1"/>
      </c>
      <c r="D50" s="101"/>
      <c r="E50" s="42">
        <f t="shared" si="2"/>
      </c>
      <c r="F50" s="44">
        <f t="shared" si="2"/>
      </c>
      <c r="G50" s="43">
        <f t="shared" si="2"/>
      </c>
      <c r="H50" s="89">
        <f t="shared" si="2"/>
      </c>
      <c r="I50" s="90"/>
      <c r="J50" s="91"/>
      <c r="K50" s="28"/>
    </row>
    <row r="51" spans="1:11" ht="28.5" customHeight="1">
      <c r="A51" s="28"/>
      <c r="B51" s="41">
        <f t="shared" si="1"/>
      </c>
      <c r="C51" s="100">
        <f t="shared" si="1"/>
      </c>
      <c r="D51" s="101"/>
      <c r="E51" s="42">
        <f t="shared" si="2"/>
      </c>
      <c r="F51" s="44">
        <f t="shared" si="2"/>
      </c>
      <c r="G51" s="43">
        <f t="shared" si="2"/>
      </c>
      <c r="H51" s="89">
        <f t="shared" si="2"/>
      </c>
      <c r="I51" s="90"/>
      <c r="J51" s="91"/>
      <c r="K51" s="28"/>
    </row>
    <row r="52" spans="1:11" ht="28.5" customHeight="1">
      <c r="A52" s="28"/>
      <c r="B52" s="41">
        <f t="shared" si="1"/>
      </c>
      <c r="C52" s="100">
        <f t="shared" si="1"/>
      </c>
      <c r="D52" s="101"/>
      <c r="E52" s="42">
        <f t="shared" si="2"/>
      </c>
      <c r="F52" s="44">
        <f t="shared" si="2"/>
      </c>
      <c r="G52" s="43">
        <f t="shared" si="2"/>
      </c>
      <c r="H52" s="89">
        <f t="shared" si="2"/>
      </c>
      <c r="I52" s="90"/>
      <c r="J52" s="91"/>
      <c r="K52" s="28"/>
    </row>
    <row r="53" spans="1:11" ht="28.5" customHeight="1">
      <c r="A53" s="28"/>
      <c r="B53" s="41">
        <f t="shared" si="1"/>
      </c>
      <c r="C53" s="100">
        <f t="shared" si="1"/>
      </c>
      <c r="D53" s="101"/>
      <c r="E53" s="42">
        <f t="shared" si="2"/>
      </c>
      <c r="F53" s="44">
        <f t="shared" si="2"/>
      </c>
      <c r="G53" s="43">
        <f t="shared" si="2"/>
      </c>
      <c r="H53" s="89">
        <f t="shared" si="2"/>
      </c>
      <c r="I53" s="90"/>
      <c r="J53" s="91"/>
      <c r="K53" s="28"/>
    </row>
    <row r="54" spans="1:11" ht="28.5" customHeight="1">
      <c r="A54" s="28"/>
      <c r="B54" s="41">
        <f t="shared" si="1"/>
      </c>
      <c r="C54" s="100">
        <f t="shared" si="1"/>
      </c>
      <c r="D54" s="101"/>
      <c r="E54" s="42">
        <f t="shared" si="2"/>
      </c>
      <c r="F54" s="44">
        <f t="shared" si="2"/>
      </c>
      <c r="G54" s="43">
        <f t="shared" si="2"/>
      </c>
      <c r="H54" s="89">
        <f t="shared" si="2"/>
      </c>
      <c r="I54" s="90"/>
      <c r="J54" s="91"/>
      <c r="K54" s="28"/>
    </row>
    <row r="55" spans="1:11" ht="28.5" customHeight="1">
      <c r="A55" s="28"/>
      <c r="B55" s="41">
        <f t="shared" si="1"/>
      </c>
      <c r="C55" s="100">
        <f t="shared" si="1"/>
      </c>
      <c r="D55" s="101"/>
      <c r="E55" s="42">
        <f t="shared" si="2"/>
      </c>
      <c r="F55" s="44">
        <f t="shared" si="2"/>
      </c>
      <c r="G55" s="43">
        <f t="shared" si="2"/>
      </c>
      <c r="H55" s="89">
        <f t="shared" si="2"/>
      </c>
      <c r="I55" s="90"/>
      <c r="J55" s="91"/>
      <c r="K55" s="28"/>
    </row>
    <row r="56" spans="1:11" ht="28.5" customHeight="1">
      <c r="A56" s="28"/>
      <c r="B56" s="41">
        <f t="shared" si="1"/>
      </c>
      <c r="C56" s="100">
        <f t="shared" si="1"/>
      </c>
      <c r="D56" s="101"/>
      <c r="E56" s="42">
        <f t="shared" si="2"/>
      </c>
      <c r="F56" s="44">
        <f t="shared" si="2"/>
      </c>
      <c r="G56" s="43">
        <f t="shared" si="2"/>
      </c>
      <c r="H56" s="89">
        <f t="shared" si="2"/>
      </c>
      <c r="I56" s="90"/>
      <c r="J56" s="91"/>
      <c r="K56" s="28"/>
    </row>
    <row r="57" spans="1:11" ht="28.5" customHeight="1">
      <c r="A57" s="28"/>
      <c r="B57" s="41">
        <f t="shared" si="1"/>
      </c>
      <c r="C57" s="100">
        <f t="shared" si="1"/>
      </c>
      <c r="D57" s="101"/>
      <c r="E57" s="42">
        <f t="shared" si="2"/>
      </c>
      <c r="F57" s="44">
        <f t="shared" si="2"/>
      </c>
      <c r="G57" s="43">
        <f t="shared" si="2"/>
      </c>
      <c r="H57" s="89">
        <f t="shared" si="2"/>
      </c>
      <c r="I57" s="90"/>
      <c r="J57" s="91"/>
      <c r="K57" s="28"/>
    </row>
    <row r="58" spans="1:11" ht="28.5" customHeight="1">
      <c r="A58" s="28"/>
      <c r="B58" s="41">
        <f t="shared" si="1"/>
      </c>
      <c r="C58" s="100">
        <f t="shared" si="1"/>
      </c>
      <c r="D58" s="101"/>
      <c r="E58" s="42">
        <f t="shared" si="2"/>
      </c>
      <c r="F58" s="44">
        <f t="shared" si="2"/>
      </c>
      <c r="G58" s="43">
        <f t="shared" si="2"/>
      </c>
      <c r="H58" s="89">
        <f t="shared" si="2"/>
      </c>
      <c r="I58" s="90"/>
      <c r="J58" s="91"/>
      <c r="K58" s="28"/>
    </row>
    <row r="59" spans="1:11" ht="28.5" customHeight="1">
      <c r="A59" s="28"/>
      <c r="B59" s="41">
        <f t="shared" si="1"/>
      </c>
      <c r="C59" s="100">
        <f t="shared" si="1"/>
      </c>
      <c r="D59" s="101"/>
      <c r="E59" s="42">
        <f t="shared" si="2"/>
      </c>
      <c r="F59" s="44">
        <f t="shared" si="2"/>
      </c>
      <c r="G59" s="43">
        <f t="shared" si="2"/>
      </c>
      <c r="H59" s="89">
        <f t="shared" si="2"/>
      </c>
      <c r="I59" s="90"/>
      <c r="J59" s="91"/>
      <c r="K59" s="28"/>
    </row>
    <row r="60" spans="1:11" ht="28.5" customHeight="1">
      <c r="A60" s="28"/>
      <c r="B60" s="41">
        <f t="shared" si="1"/>
      </c>
      <c r="C60" s="100">
        <f t="shared" si="1"/>
      </c>
      <c r="D60" s="101"/>
      <c r="E60" s="42">
        <f t="shared" si="2"/>
      </c>
      <c r="F60" s="44">
        <f t="shared" si="2"/>
      </c>
      <c r="G60" s="43">
        <f t="shared" si="2"/>
      </c>
      <c r="H60" s="89">
        <f t="shared" si="2"/>
      </c>
      <c r="I60" s="90"/>
      <c r="J60" s="91"/>
      <c r="K60" s="28"/>
    </row>
    <row r="61" spans="1:11" ht="28.5" customHeight="1">
      <c r="A61" s="28"/>
      <c r="B61" s="41">
        <f>IF(B29&lt;&gt;"",B29,"")</f>
      </c>
      <c r="C61" s="100">
        <f>IF(C29&lt;&gt;"",C29,"")</f>
      </c>
      <c r="D61" s="101"/>
      <c r="E61" s="42">
        <f aca="true" t="shared" si="3" ref="E61:H62">IF(E29&lt;&gt;"",E29,"")</f>
      </c>
      <c r="F61" s="44">
        <f t="shared" si="3"/>
      </c>
      <c r="G61" s="43">
        <f t="shared" si="3"/>
      </c>
      <c r="H61" s="89">
        <f t="shared" si="3"/>
      </c>
      <c r="I61" s="90"/>
      <c r="J61" s="91"/>
      <c r="K61" s="28"/>
    </row>
    <row r="62" spans="1:11" ht="28.5" customHeight="1" thickBot="1">
      <c r="A62" s="28"/>
      <c r="B62" s="45">
        <f>IF(B30&lt;&gt;"",B30,"")</f>
      </c>
      <c r="C62" s="102"/>
      <c r="D62" s="103"/>
      <c r="E62" s="46">
        <f t="shared" si="3"/>
      </c>
      <c r="F62" s="47">
        <f t="shared" si="3"/>
      </c>
      <c r="G62" s="48">
        <f t="shared" si="3"/>
      </c>
      <c r="H62" s="92">
        <f t="shared" si="3"/>
      </c>
      <c r="I62" s="93"/>
      <c r="J62" s="94"/>
      <c r="K62" s="28"/>
    </row>
    <row r="63" spans="1:11" ht="22.5" customHeight="1" thickTop="1">
      <c r="A63" s="28"/>
      <c r="B63" s="85" t="s">
        <v>13</v>
      </c>
      <c r="C63" s="86"/>
      <c r="D63" s="86"/>
      <c r="E63" s="86"/>
      <c r="F63" s="86"/>
      <c r="G63" s="87"/>
      <c r="H63" s="95">
        <f>IF(H31&lt;&gt;"",H31,"")</f>
        <v>0</v>
      </c>
      <c r="I63" s="96"/>
      <c r="J63" s="97"/>
      <c r="K63" s="28"/>
    </row>
    <row r="64" spans="1:11" ht="14.25">
      <c r="A64" s="28"/>
      <c r="B64" s="49"/>
      <c r="C64" s="49"/>
      <c r="D64" s="49"/>
      <c r="E64" s="49"/>
      <c r="F64" s="49"/>
      <c r="G64" s="49"/>
      <c r="H64" s="50"/>
      <c r="I64" s="50"/>
      <c r="J64" s="50"/>
      <c r="K64" s="51" t="s">
        <v>32</v>
      </c>
    </row>
    <row r="65" spans="1:11" ht="13.5">
      <c r="A65" s="27"/>
      <c r="B65" s="28"/>
      <c r="C65" s="28"/>
      <c r="D65" s="28"/>
      <c r="E65" s="28"/>
      <c r="F65" s="28"/>
      <c r="G65" s="28"/>
      <c r="H65" s="88">
        <f>H1</f>
        <v>41348</v>
      </c>
      <c r="I65" s="88"/>
      <c r="J65" s="88"/>
      <c r="K65" s="88"/>
    </row>
    <row r="66" spans="1:11" ht="24">
      <c r="A66" s="28"/>
      <c r="B66" s="116" t="s">
        <v>25</v>
      </c>
      <c r="C66" s="116"/>
      <c r="D66" s="116"/>
      <c r="E66" s="116"/>
      <c r="F66" s="116"/>
      <c r="G66" s="116"/>
      <c r="H66" s="116"/>
      <c r="I66" s="116"/>
      <c r="J66" s="116"/>
      <c r="K66" s="28"/>
    </row>
    <row r="67" spans="1:11" ht="17.25" customHeight="1">
      <c r="A67" s="28"/>
      <c r="B67" s="29"/>
      <c r="C67" s="29"/>
      <c r="D67" s="29"/>
      <c r="E67" s="29"/>
      <c r="F67" s="29"/>
      <c r="G67" s="29"/>
      <c r="H67" s="29"/>
      <c r="I67" s="28"/>
      <c r="J67" s="28"/>
      <c r="K67" s="28"/>
    </row>
    <row r="68" spans="1:11" ht="17.25" customHeight="1">
      <c r="A68" s="28"/>
      <c r="B68" s="30"/>
      <c r="C68" s="29"/>
      <c r="D68" s="29"/>
      <c r="E68" s="29"/>
      <c r="F68" s="29"/>
      <c r="G68" s="29"/>
      <c r="H68" s="29"/>
      <c r="I68" s="28"/>
      <c r="J68" s="28"/>
      <c r="K68" s="28"/>
    </row>
    <row r="69" spans="1:11" ht="17.25" customHeight="1">
      <c r="A69" s="28"/>
      <c r="B69" s="30"/>
      <c r="C69" s="29"/>
      <c r="D69" s="29"/>
      <c r="E69" s="29"/>
      <c r="F69" s="31"/>
      <c r="G69" s="29"/>
      <c r="H69" s="29"/>
      <c r="I69" s="28"/>
      <c r="J69" s="28"/>
      <c r="K69" s="28"/>
    </row>
    <row r="70" spans="1:11" ht="24.75" customHeight="1">
      <c r="A70" s="28"/>
      <c r="B70" s="28"/>
      <c r="C70" s="28"/>
      <c r="D70" s="28"/>
      <c r="E70" s="28"/>
      <c r="F70" s="32" t="s">
        <v>19</v>
      </c>
      <c r="G70" s="137" t="str">
        <f>G6</f>
        <v>○○建設</v>
      </c>
      <c r="H70" s="137"/>
      <c r="I70" s="137"/>
      <c r="J70" s="137"/>
      <c r="K70" s="33"/>
    </row>
    <row r="71" spans="1:11" ht="22.5" customHeight="1">
      <c r="A71" s="28"/>
      <c r="B71" s="28" t="str">
        <f>B7</f>
        <v>No.7</v>
      </c>
      <c r="C71" s="28"/>
      <c r="D71" s="28"/>
      <c r="E71" s="28"/>
      <c r="F71" s="28"/>
      <c r="G71" s="28"/>
      <c r="H71" s="28"/>
      <c r="I71" s="28"/>
      <c r="J71" s="28"/>
      <c r="K71" s="28"/>
    </row>
    <row r="72" spans="1:11" ht="21.75" customHeight="1">
      <c r="A72" s="28"/>
      <c r="B72" s="117" t="s">
        <v>17</v>
      </c>
      <c r="C72" s="118"/>
      <c r="D72" s="123">
        <f>IF(D8&lt;&gt;"",D8,"")</f>
      </c>
      <c r="E72" s="126" t="s">
        <v>8</v>
      </c>
      <c r="F72" s="127"/>
      <c r="G72" s="128"/>
      <c r="H72" s="135">
        <f>IF(H8&lt;&gt;"",H8,"")</f>
      </c>
      <c r="I72" s="135"/>
      <c r="J72" s="136"/>
      <c r="K72" s="28"/>
    </row>
    <row r="73" spans="1:11" ht="21.75" customHeight="1">
      <c r="A73" s="28"/>
      <c r="B73" s="119"/>
      <c r="C73" s="120"/>
      <c r="D73" s="124"/>
      <c r="E73" s="132" t="s">
        <v>9</v>
      </c>
      <c r="F73" s="133"/>
      <c r="G73" s="134"/>
      <c r="H73" s="135">
        <f>IF(H9&lt;&gt;"",H9,"")</f>
      </c>
      <c r="I73" s="135"/>
      <c r="J73" s="136"/>
      <c r="K73" s="28"/>
    </row>
    <row r="74" spans="1:11" ht="21.75" customHeight="1">
      <c r="A74" s="28"/>
      <c r="B74" s="121"/>
      <c r="C74" s="122"/>
      <c r="D74" s="125"/>
      <c r="E74" s="129" t="s">
        <v>10</v>
      </c>
      <c r="F74" s="130"/>
      <c r="G74" s="130"/>
      <c r="H74" s="131">
        <f>IF(I10&lt;&gt;"",I10,"")</f>
      </c>
      <c r="I74" s="131"/>
      <c r="J74" s="34" t="s">
        <v>11</v>
      </c>
      <c r="K74" s="28"/>
    </row>
    <row r="75" spans="1:11" ht="21.75" customHeight="1">
      <c r="A75" s="28"/>
      <c r="B75" s="35" t="s">
        <v>26</v>
      </c>
      <c r="C75" s="104" t="s">
        <v>29</v>
      </c>
      <c r="D75" s="105"/>
      <c r="E75" s="106" t="s">
        <v>15</v>
      </c>
      <c r="F75" s="107"/>
      <c r="G75" s="36" t="s">
        <v>16</v>
      </c>
      <c r="H75" s="108" t="s">
        <v>1</v>
      </c>
      <c r="I75" s="109"/>
      <c r="J75" s="110"/>
      <c r="K75" s="28"/>
    </row>
    <row r="76" spans="1:11" ht="28.5" customHeight="1">
      <c r="A76" s="28"/>
      <c r="B76" s="37">
        <f>IF(B12&lt;&gt;"",B12,"")</f>
      </c>
      <c r="C76" s="111">
        <f>IF(C12&lt;&gt;"",C12,"")</f>
      </c>
      <c r="D76" s="112"/>
      <c r="E76" s="38">
        <f>IF(E12&lt;&gt;"",E12,"")</f>
      </c>
      <c r="F76" s="39">
        <f>IF(F12&lt;&gt;"",F12,"")</f>
      </c>
      <c r="G76" s="40">
        <f>IF(G12&lt;&gt;"",G12,"")</f>
      </c>
      <c r="H76" s="113">
        <f>IF(H12&lt;&gt;"",H12,"")</f>
      </c>
      <c r="I76" s="114"/>
      <c r="J76" s="115"/>
      <c r="K76" s="28"/>
    </row>
    <row r="77" spans="1:11" ht="28.5" customHeight="1">
      <c r="A77" s="28"/>
      <c r="B77" s="41">
        <f aca="true" t="shared" si="4" ref="B77:C92">IF(B13&lt;&gt;"",B13,"")</f>
      </c>
      <c r="C77" s="100">
        <f t="shared" si="4"/>
      </c>
      <c r="D77" s="101"/>
      <c r="E77" s="42">
        <f aca="true" t="shared" si="5" ref="E77:H92">IF(E13&lt;&gt;"",E13,"")</f>
      </c>
      <c r="F77" s="44">
        <f t="shared" si="5"/>
      </c>
      <c r="G77" s="43">
        <f t="shared" si="5"/>
      </c>
      <c r="H77" s="89">
        <f t="shared" si="5"/>
      </c>
      <c r="I77" s="90"/>
      <c r="J77" s="91"/>
      <c r="K77" s="28"/>
    </row>
    <row r="78" spans="1:11" ht="28.5" customHeight="1">
      <c r="A78" s="28"/>
      <c r="B78" s="41">
        <f t="shared" si="4"/>
      </c>
      <c r="C78" s="100">
        <f t="shared" si="4"/>
      </c>
      <c r="D78" s="101"/>
      <c r="E78" s="42">
        <f t="shared" si="5"/>
      </c>
      <c r="F78" s="44">
        <f t="shared" si="5"/>
      </c>
      <c r="G78" s="43">
        <f t="shared" si="5"/>
      </c>
      <c r="H78" s="89">
        <f t="shared" si="5"/>
      </c>
      <c r="I78" s="90"/>
      <c r="J78" s="91"/>
      <c r="K78" s="28"/>
    </row>
    <row r="79" spans="1:11" ht="28.5" customHeight="1">
      <c r="A79" s="28"/>
      <c r="B79" s="41">
        <f t="shared" si="4"/>
      </c>
      <c r="C79" s="100">
        <f t="shared" si="4"/>
      </c>
      <c r="D79" s="101"/>
      <c r="E79" s="42">
        <f t="shared" si="5"/>
      </c>
      <c r="F79" s="44">
        <f t="shared" si="5"/>
      </c>
      <c r="G79" s="43">
        <f t="shared" si="5"/>
      </c>
      <c r="H79" s="89">
        <f t="shared" si="5"/>
      </c>
      <c r="I79" s="90"/>
      <c r="J79" s="91"/>
      <c r="K79" s="28"/>
    </row>
    <row r="80" spans="1:11" ht="28.5" customHeight="1">
      <c r="A80" s="28"/>
      <c r="B80" s="41">
        <f t="shared" si="4"/>
      </c>
      <c r="C80" s="100">
        <f t="shared" si="4"/>
      </c>
      <c r="D80" s="101"/>
      <c r="E80" s="42">
        <f t="shared" si="5"/>
      </c>
      <c r="F80" s="44">
        <f t="shared" si="5"/>
      </c>
      <c r="G80" s="43">
        <f t="shared" si="5"/>
      </c>
      <c r="H80" s="89">
        <f t="shared" si="5"/>
      </c>
      <c r="I80" s="90"/>
      <c r="J80" s="91"/>
      <c r="K80" s="28"/>
    </row>
    <row r="81" spans="1:11" ht="28.5" customHeight="1">
      <c r="A81" s="28"/>
      <c r="B81" s="41">
        <f t="shared" si="4"/>
      </c>
      <c r="C81" s="100">
        <f t="shared" si="4"/>
      </c>
      <c r="D81" s="101"/>
      <c r="E81" s="42">
        <f t="shared" si="5"/>
      </c>
      <c r="F81" s="44">
        <f t="shared" si="5"/>
      </c>
      <c r="G81" s="43">
        <f t="shared" si="5"/>
      </c>
      <c r="H81" s="89">
        <f t="shared" si="5"/>
      </c>
      <c r="I81" s="90"/>
      <c r="J81" s="91"/>
      <c r="K81" s="28"/>
    </row>
    <row r="82" spans="1:11" ht="28.5" customHeight="1">
      <c r="A82" s="28"/>
      <c r="B82" s="41">
        <f t="shared" si="4"/>
      </c>
      <c r="C82" s="100">
        <f t="shared" si="4"/>
      </c>
      <c r="D82" s="101"/>
      <c r="E82" s="42">
        <f t="shared" si="5"/>
      </c>
      <c r="F82" s="44">
        <f t="shared" si="5"/>
      </c>
      <c r="G82" s="43">
        <f t="shared" si="5"/>
      </c>
      <c r="H82" s="89">
        <f t="shared" si="5"/>
      </c>
      <c r="I82" s="90"/>
      <c r="J82" s="91"/>
      <c r="K82" s="28"/>
    </row>
    <row r="83" spans="1:11" ht="28.5" customHeight="1">
      <c r="A83" s="28"/>
      <c r="B83" s="41">
        <f t="shared" si="4"/>
      </c>
      <c r="C83" s="100">
        <f t="shared" si="4"/>
      </c>
      <c r="D83" s="101"/>
      <c r="E83" s="42">
        <f t="shared" si="5"/>
      </c>
      <c r="F83" s="44">
        <f t="shared" si="5"/>
      </c>
      <c r="G83" s="43">
        <f t="shared" si="5"/>
      </c>
      <c r="H83" s="89">
        <f t="shared" si="5"/>
      </c>
      <c r="I83" s="90"/>
      <c r="J83" s="91"/>
      <c r="K83" s="28"/>
    </row>
    <row r="84" spans="1:11" ht="28.5" customHeight="1">
      <c r="A84" s="28"/>
      <c r="B84" s="41">
        <f t="shared" si="4"/>
      </c>
      <c r="C84" s="100">
        <f t="shared" si="4"/>
      </c>
      <c r="D84" s="101"/>
      <c r="E84" s="42">
        <f t="shared" si="5"/>
      </c>
      <c r="F84" s="44">
        <f t="shared" si="5"/>
      </c>
      <c r="G84" s="43">
        <f t="shared" si="5"/>
      </c>
      <c r="H84" s="89">
        <f t="shared" si="5"/>
      </c>
      <c r="I84" s="90"/>
      <c r="J84" s="91"/>
      <c r="K84" s="28"/>
    </row>
    <row r="85" spans="1:11" ht="28.5" customHeight="1">
      <c r="A85" s="28"/>
      <c r="B85" s="41">
        <f t="shared" si="4"/>
      </c>
      <c r="C85" s="100">
        <f t="shared" si="4"/>
      </c>
      <c r="D85" s="101"/>
      <c r="E85" s="42">
        <f t="shared" si="5"/>
      </c>
      <c r="F85" s="44">
        <f t="shared" si="5"/>
      </c>
      <c r="G85" s="43">
        <f t="shared" si="5"/>
      </c>
      <c r="H85" s="89">
        <f t="shared" si="5"/>
      </c>
      <c r="I85" s="90"/>
      <c r="J85" s="91"/>
      <c r="K85" s="28"/>
    </row>
    <row r="86" spans="1:11" ht="28.5" customHeight="1">
      <c r="A86" s="28"/>
      <c r="B86" s="41">
        <f t="shared" si="4"/>
      </c>
      <c r="C86" s="100">
        <f t="shared" si="4"/>
      </c>
      <c r="D86" s="101"/>
      <c r="E86" s="42">
        <f t="shared" si="5"/>
      </c>
      <c r="F86" s="44">
        <f t="shared" si="5"/>
      </c>
      <c r="G86" s="43">
        <f t="shared" si="5"/>
      </c>
      <c r="H86" s="89">
        <f t="shared" si="5"/>
      </c>
      <c r="I86" s="90"/>
      <c r="J86" s="91"/>
      <c r="K86" s="28"/>
    </row>
    <row r="87" spans="1:11" ht="28.5" customHeight="1">
      <c r="A87" s="28"/>
      <c r="B87" s="41">
        <f t="shared" si="4"/>
      </c>
      <c r="C87" s="100">
        <f t="shared" si="4"/>
      </c>
      <c r="D87" s="101"/>
      <c r="E87" s="42">
        <f t="shared" si="5"/>
      </c>
      <c r="F87" s="44">
        <f t="shared" si="5"/>
      </c>
      <c r="G87" s="43">
        <f t="shared" si="5"/>
      </c>
      <c r="H87" s="89">
        <f t="shared" si="5"/>
      </c>
      <c r="I87" s="90"/>
      <c r="J87" s="91"/>
      <c r="K87" s="28"/>
    </row>
    <row r="88" spans="1:11" ht="28.5" customHeight="1">
      <c r="A88" s="28"/>
      <c r="B88" s="41">
        <f t="shared" si="4"/>
      </c>
      <c r="C88" s="100">
        <f t="shared" si="4"/>
      </c>
      <c r="D88" s="101"/>
      <c r="E88" s="42">
        <f t="shared" si="5"/>
      </c>
      <c r="F88" s="44">
        <f t="shared" si="5"/>
      </c>
      <c r="G88" s="43">
        <f t="shared" si="5"/>
      </c>
      <c r="H88" s="89">
        <f t="shared" si="5"/>
      </c>
      <c r="I88" s="90"/>
      <c r="J88" s="91"/>
      <c r="K88" s="28"/>
    </row>
    <row r="89" spans="1:11" ht="28.5" customHeight="1">
      <c r="A89" s="28"/>
      <c r="B89" s="41">
        <f t="shared" si="4"/>
      </c>
      <c r="C89" s="100">
        <f t="shared" si="4"/>
      </c>
      <c r="D89" s="101"/>
      <c r="E89" s="42">
        <f t="shared" si="5"/>
      </c>
      <c r="F89" s="44">
        <f t="shared" si="5"/>
      </c>
      <c r="G89" s="43">
        <f t="shared" si="5"/>
      </c>
      <c r="H89" s="89">
        <f t="shared" si="5"/>
      </c>
      <c r="I89" s="90"/>
      <c r="J89" s="91"/>
      <c r="K89" s="28"/>
    </row>
    <row r="90" spans="1:11" ht="28.5" customHeight="1">
      <c r="A90" s="28"/>
      <c r="B90" s="41">
        <f t="shared" si="4"/>
      </c>
      <c r="C90" s="100">
        <f t="shared" si="4"/>
      </c>
      <c r="D90" s="101"/>
      <c r="E90" s="42">
        <f t="shared" si="5"/>
      </c>
      <c r="F90" s="44">
        <f t="shared" si="5"/>
      </c>
      <c r="G90" s="43">
        <f t="shared" si="5"/>
      </c>
      <c r="H90" s="89">
        <f t="shared" si="5"/>
      </c>
      <c r="I90" s="90"/>
      <c r="J90" s="91"/>
      <c r="K90" s="28"/>
    </row>
    <row r="91" spans="1:11" ht="28.5" customHeight="1">
      <c r="A91" s="28"/>
      <c r="B91" s="41">
        <f t="shared" si="4"/>
      </c>
      <c r="C91" s="100">
        <f t="shared" si="4"/>
      </c>
      <c r="D91" s="101"/>
      <c r="E91" s="42">
        <f t="shared" si="5"/>
      </c>
      <c r="F91" s="44">
        <f t="shared" si="5"/>
      </c>
      <c r="G91" s="43">
        <f t="shared" si="5"/>
      </c>
      <c r="H91" s="89">
        <f t="shared" si="5"/>
      </c>
      <c r="I91" s="90"/>
      <c r="J91" s="91"/>
      <c r="K91" s="28"/>
    </row>
    <row r="92" spans="1:11" ht="28.5" customHeight="1">
      <c r="A92" s="28"/>
      <c r="B92" s="41">
        <f t="shared" si="4"/>
      </c>
      <c r="C92" s="100">
        <f t="shared" si="4"/>
      </c>
      <c r="D92" s="101"/>
      <c r="E92" s="42">
        <f t="shared" si="5"/>
      </c>
      <c r="F92" s="44">
        <f t="shared" si="5"/>
      </c>
      <c r="G92" s="43">
        <f t="shared" si="5"/>
      </c>
      <c r="H92" s="89">
        <f t="shared" si="5"/>
      </c>
      <c r="I92" s="90"/>
      <c r="J92" s="91"/>
      <c r="K92" s="28"/>
    </row>
    <row r="93" spans="1:11" ht="28.5" customHeight="1">
      <c r="A93" s="28"/>
      <c r="B93" s="41">
        <f>IF(B29&lt;&gt;"",B29,"")</f>
      </c>
      <c r="C93" s="100">
        <f>IF(C29&lt;&gt;"",C29,"")</f>
      </c>
      <c r="D93" s="101"/>
      <c r="E93" s="42">
        <f aca="true" t="shared" si="6" ref="E93:H94">IF(E29&lt;&gt;"",E29,"")</f>
      </c>
      <c r="F93" s="44">
        <f t="shared" si="6"/>
      </c>
      <c r="G93" s="43">
        <f t="shared" si="6"/>
      </c>
      <c r="H93" s="89">
        <f t="shared" si="6"/>
      </c>
      <c r="I93" s="90"/>
      <c r="J93" s="91"/>
      <c r="K93" s="28"/>
    </row>
    <row r="94" spans="1:11" ht="28.5" customHeight="1" thickBot="1">
      <c r="A94" s="28"/>
      <c r="B94" s="45">
        <f>IF(B30&lt;&gt;"",B30,"")</f>
      </c>
      <c r="C94" s="102">
        <f>IF(C30&lt;&gt;"",C30,"")</f>
      </c>
      <c r="D94" s="103"/>
      <c r="E94" s="46">
        <f t="shared" si="6"/>
      </c>
      <c r="F94" s="47">
        <f t="shared" si="6"/>
      </c>
      <c r="G94" s="48">
        <f t="shared" si="6"/>
      </c>
      <c r="H94" s="92">
        <f t="shared" si="6"/>
      </c>
      <c r="I94" s="93"/>
      <c r="J94" s="94"/>
      <c r="K94" s="28"/>
    </row>
    <row r="95" spans="1:11" ht="22.5" customHeight="1" thickTop="1">
      <c r="A95" s="28"/>
      <c r="B95" s="85" t="s">
        <v>33</v>
      </c>
      <c r="C95" s="86"/>
      <c r="D95" s="86"/>
      <c r="E95" s="86"/>
      <c r="F95" s="86"/>
      <c r="G95" s="87"/>
      <c r="H95" s="95">
        <f>IF(H31&lt;&gt;"",H31,"")</f>
        <v>0</v>
      </c>
      <c r="I95" s="96"/>
      <c r="J95" s="97"/>
      <c r="K95" s="28"/>
    </row>
    <row r="96" spans="1:11" ht="13.5">
      <c r="A96" s="28"/>
      <c r="B96" s="52"/>
      <c r="C96" s="52"/>
      <c r="D96" s="52"/>
      <c r="E96" s="52"/>
      <c r="F96" s="52"/>
      <c r="G96" s="52"/>
      <c r="H96" s="52"/>
      <c r="I96" s="52"/>
      <c r="J96" s="52"/>
      <c r="K96" s="51" t="s">
        <v>31</v>
      </c>
    </row>
  </sheetData>
  <sheetProtection formatCells="0"/>
  <mergeCells count="162">
    <mergeCell ref="H10:I10"/>
    <mergeCell ref="C11:D11"/>
    <mergeCell ref="E11:F11"/>
    <mergeCell ref="H11:J11"/>
    <mergeCell ref="C12:D12"/>
    <mergeCell ref="H12:J12"/>
    <mergeCell ref="H1:K1"/>
    <mergeCell ref="B2:J2"/>
    <mergeCell ref="G6:J6"/>
    <mergeCell ref="B8:C10"/>
    <mergeCell ref="D8:D10"/>
    <mergeCell ref="E8:G8"/>
    <mergeCell ref="H8:J8"/>
    <mergeCell ref="E9:G9"/>
    <mergeCell ref="H9:J9"/>
    <mergeCell ref="E10:G10"/>
    <mergeCell ref="C16:D16"/>
    <mergeCell ref="H16:J16"/>
    <mergeCell ref="C17:D17"/>
    <mergeCell ref="H17:J17"/>
    <mergeCell ref="C18:D18"/>
    <mergeCell ref="H18:J18"/>
    <mergeCell ref="C13:D13"/>
    <mergeCell ref="H13:J13"/>
    <mergeCell ref="C14:D14"/>
    <mergeCell ref="H14:J14"/>
    <mergeCell ref="C15:D15"/>
    <mergeCell ref="H15:J15"/>
    <mergeCell ref="C22:D22"/>
    <mergeCell ref="H22:J22"/>
    <mergeCell ref="C23:D23"/>
    <mergeCell ref="H23:J23"/>
    <mergeCell ref="C24:D24"/>
    <mergeCell ref="H24:J24"/>
    <mergeCell ref="C19:D19"/>
    <mergeCell ref="H19:J19"/>
    <mergeCell ref="C20:D20"/>
    <mergeCell ref="H20:J20"/>
    <mergeCell ref="C21:D21"/>
    <mergeCell ref="H21:J21"/>
    <mergeCell ref="C28:D28"/>
    <mergeCell ref="H28:J28"/>
    <mergeCell ref="C29:D29"/>
    <mergeCell ref="H29:J29"/>
    <mergeCell ref="C30:D30"/>
    <mergeCell ref="H30:J30"/>
    <mergeCell ref="C25:D25"/>
    <mergeCell ref="H25:J25"/>
    <mergeCell ref="C26:D26"/>
    <mergeCell ref="H26:J26"/>
    <mergeCell ref="C27:D27"/>
    <mergeCell ref="H27:J27"/>
    <mergeCell ref="B31:G31"/>
    <mergeCell ref="H31:J31"/>
    <mergeCell ref="H33:K33"/>
    <mergeCell ref="B34:J34"/>
    <mergeCell ref="G38:J38"/>
    <mergeCell ref="B40:C42"/>
    <mergeCell ref="D40:D42"/>
    <mergeCell ref="E40:G40"/>
    <mergeCell ref="H40:J40"/>
    <mergeCell ref="E41:G41"/>
    <mergeCell ref="C44:D44"/>
    <mergeCell ref="H44:J44"/>
    <mergeCell ref="C45:D45"/>
    <mergeCell ref="H45:J45"/>
    <mergeCell ref="C46:D46"/>
    <mergeCell ref="H46:J46"/>
    <mergeCell ref="H41:J41"/>
    <mergeCell ref="E42:G42"/>
    <mergeCell ref="H42:I42"/>
    <mergeCell ref="C43:D43"/>
    <mergeCell ref="E43:F43"/>
    <mergeCell ref="H43:J43"/>
    <mergeCell ref="C50:D50"/>
    <mergeCell ref="H50:J50"/>
    <mergeCell ref="C51:D51"/>
    <mergeCell ref="H51:J51"/>
    <mergeCell ref="C52:D52"/>
    <mergeCell ref="H52:J52"/>
    <mergeCell ref="C47:D47"/>
    <mergeCell ref="H47:J47"/>
    <mergeCell ref="C48:D48"/>
    <mergeCell ref="H48:J48"/>
    <mergeCell ref="C49:D49"/>
    <mergeCell ref="H49:J49"/>
    <mergeCell ref="C56:D56"/>
    <mergeCell ref="H56:J56"/>
    <mergeCell ref="C57:D57"/>
    <mergeCell ref="H57:J57"/>
    <mergeCell ref="C58:D58"/>
    <mergeCell ref="H58:J58"/>
    <mergeCell ref="C53:D53"/>
    <mergeCell ref="H53:J53"/>
    <mergeCell ref="C54:D54"/>
    <mergeCell ref="H54:J54"/>
    <mergeCell ref="C55:D55"/>
    <mergeCell ref="H55:J55"/>
    <mergeCell ref="C62:D62"/>
    <mergeCell ref="H62:J62"/>
    <mergeCell ref="B63:G63"/>
    <mergeCell ref="H63:J63"/>
    <mergeCell ref="H65:K65"/>
    <mergeCell ref="B66:J66"/>
    <mergeCell ref="C59:D59"/>
    <mergeCell ref="H59:J59"/>
    <mergeCell ref="C60:D60"/>
    <mergeCell ref="H60:J60"/>
    <mergeCell ref="C61:D61"/>
    <mergeCell ref="H61:J61"/>
    <mergeCell ref="C75:D75"/>
    <mergeCell ref="E75:F75"/>
    <mergeCell ref="H75:J75"/>
    <mergeCell ref="C76:D76"/>
    <mergeCell ref="H76:J76"/>
    <mergeCell ref="C77:D77"/>
    <mergeCell ref="H77:J77"/>
    <mergeCell ref="G70:J70"/>
    <mergeCell ref="B72:C74"/>
    <mergeCell ref="D72:D74"/>
    <mergeCell ref="E72:G72"/>
    <mergeCell ref="H72:J72"/>
    <mergeCell ref="E73:G73"/>
    <mergeCell ref="H73:J73"/>
    <mergeCell ref="E74:G74"/>
    <mergeCell ref="H74:I74"/>
    <mergeCell ref="C81:D81"/>
    <mergeCell ref="H81:J81"/>
    <mergeCell ref="C82:D82"/>
    <mergeCell ref="H82:J82"/>
    <mergeCell ref="C83:D83"/>
    <mergeCell ref="H83:J83"/>
    <mergeCell ref="C78:D78"/>
    <mergeCell ref="H78:J78"/>
    <mergeCell ref="C79:D79"/>
    <mergeCell ref="H79:J79"/>
    <mergeCell ref="C80:D80"/>
    <mergeCell ref="H80:J80"/>
    <mergeCell ref="C87:D87"/>
    <mergeCell ref="H87:J87"/>
    <mergeCell ref="C88:D88"/>
    <mergeCell ref="H88:J88"/>
    <mergeCell ref="C89:D89"/>
    <mergeCell ref="H89:J89"/>
    <mergeCell ref="C84:D84"/>
    <mergeCell ref="H84:J84"/>
    <mergeCell ref="C85:D85"/>
    <mergeCell ref="H85:J85"/>
    <mergeCell ref="C86:D86"/>
    <mergeCell ref="H86:J86"/>
    <mergeCell ref="C93:D93"/>
    <mergeCell ref="H93:J93"/>
    <mergeCell ref="C94:D94"/>
    <mergeCell ref="H94:J94"/>
    <mergeCell ref="B95:G95"/>
    <mergeCell ref="H95:J95"/>
    <mergeCell ref="C90:D90"/>
    <mergeCell ref="H90:J90"/>
    <mergeCell ref="C91:D91"/>
    <mergeCell ref="H91:J91"/>
    <mergeCell ref="C92:D92"/>
    <mergeCell ref="H92:J92"/>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&amp;L&amp;"ＭＳ Ｐ明朝,標準"&amp;14(株)青山工務店 御中</oddHeader>
    <oddFooter>&amp;C&amp;G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2013-08-08T08:38:41Z</cp:lastPrinted>
  <dcterms:created xsi:type="dcterms:W3CDTF">2013-04-18T23:04:23Z</dcterms:created>
  <dcterms:modified xsi:type="dcterms:W3CDTF">2014-04-02T08:34:37Z</dcterms:modified>
  <cp:category/>
  <cp:version/>
  <cp:contentType/>
  <cp:contentStatus/>
</cp:coreProperties>
</file>